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BD471960-6FFD-4C48-9C72-4766CDC94A4F}" xr6:coauthVersionLast="45" xr6:coauthVersionMax="45" xr10:uidLastSave="{00000000-0000-0000-0000-000000000000}"/>
  <bookViews>
    <workbookView xWindow="6720" yWindow="945" windowWidth="9030" windowHeight="9450" xr2:uid="{20DC3D93-A4FF-420B-84A4-D958CB96FF52}"/>
  </bookViews>
  <sheets>
    <sheet name="Feuil1" sheetId="1" r:id="rId1"/>
  </sheets>
  <externalReferences>
    <externalReference r:id="rId2"/>
  </externalReferences>
  <definedNames>
    <definedName name="TVA_2">Feuil1!$B$20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7" i="1"/>
  <c r="H8" i="1" l="1"/>
  <c r="H9" i="1"/>
  <c r="H10" i="1"/>
  <c r="H11" i="1"/>
  <c r="H12" i="1"/>
  <c r="H13" i="1"/>
  <c r="H14" i="1"/>
  <c r="H15" i="1"/>
  <c r="H16" i="1"/>
  <c r="H17" i="1"/>
  <c r="H7" i="1"/>
  <c r="G8" i="1"/>
  <c r="G9" i="1"/>
  <c r="G10" i="1"/>
  <c r="G11" i="1"/>
  <c r="G12" i="1"/>
  <c r="G13" i="1"/>
  <c r="G14" i="1"/>
  <c r="G15" i="1"/>
  <c r="G16" i="1"/>
  <c r="G17" i="1"/>
  <c r="G7" i="1"/>
  <c r="F8" i="1" l="1"/>
  <c r="F9" i="1"/>
  <c r="F10" i="1"/>
  <c r="F11" i="1"/>
  <c r="F12" i="1"/>
  <c r="F13" i="1"/>
  <c r="F14" i="1"/>
  <c r="F15" i="1"/>
  <c r="F16" i="1"/>
  <c r="F17" i="1"/>
  <c r="F7" i="1"/>
  <c r="F19" i="1" s="1"/>
  <c r="F18" i="1" l="1"/>
  <c r="F20" i="1"/>
  <c r="F21" i="1" l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<sst xmlns="http://schemas.openxmlformats.org/spreadsheetml/2006/main" count="14" uniqueCount="14">
  <si>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</si>
  <si>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</si>
  <si>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</si>
  <si>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PU HT</t>
  </si>
  <si>
    <t>Code
TVA</t>
  </si>
  <si>
    <t>Montant HT</t>
  </si>
  <si>
    <t>Total HT</t>
  </si>
  <si>
    <t>Total TVA 1</t>
  </si>
  <si>
    <t>Total TVA 2</t>
  </si>
  <si>
    <t>Total TTC</t>
  </si>
  <si>
    <t>Montant TVA  1</t>
  </si>
  <si>
    <t>Montant TVA  2</t>
  </si>
  <si>
    <t>Civilité, Nom, Prénom
Adresse 1
Adresse 2
CP, Ville</t>
  </si>
  <si>
    <t>Facture en Euros, n°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</si>
</sst>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1" xfId="0" applyBorder="1"/>
    <xf numFmtId="2" fontId="0" fillId="0" borderId="1" xfId="0" applyNumberFormat="1" applyBorder="1"/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10" fontId="0" fillId="0" borderId="6" xfId="0" applyNumberFormat="1" applyBorder="1"/>
    <xf numFmtId="9" fontId="0" fillId="0" borderId="6" xfId="0" applyNumberFormat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premium01/Documents/_Exemples_Excel/Tar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">
          <cell r="A1" t="str">
            <v>Référence</v>
          </cell>
          <cell r="B1" t="str">
            <v>Libellé</v>
          </cell>
          <cell r="C1" t="str">
            <v>PU HT</v>
          </cell>
          <cell r="D1" t="str">
            <v>Code
TVA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</row>
        <row r="3">
          <cell r="A3">
            <v>1</v>
          </cell>
          <cell r="B3" t="str">
            <v>Chocolats - Ballotin - 250 g</v>
          </cell>
          <cell r="C3">
            <v>11</v>
          </cell>
          <cell r="D3">
            <v>1</v>
          </cell>
        </row>
        <row r="4">
          <cell r="A4">
            <v>2</v>
          </cell>
          <cell r="B4" t="str">
            <v>Chocolats - Ballotin - 500 g</v>
          </cell>
          <cell r="C4">
            <v>12</v>
          </cell>
          <cell r="D4">
            <v>2</v>
          </cell>
        </row>
        <row r="5">
          <cell r="A5">
            <v>3</v>
          </cell>
          <cell r="B5" t="str">
            <v>Chocolats - Ballotin - 750 g</v>
          </cell>
          <cell r="C5">
            <v>13</v>
          </cell>
          <cell r="D5">
            <v>1</v>
          </cell>
        </row>
        <row r="6">
          <cell r="A6">
            <v>4</v>
          </cell>
          <cell r="B6" t="str">
            <v>Chocolats - Ballotin - 1 kg</v>
          </cell>
          <cell r="C6">
            <v>14</v>
          </cell>
          <cell r="D6">
            <v>2</v>
          </cell>
        </row>
        <row r="7">
          <cell r="A7">
            <v>5</v>
          </cell>
          <cell r="B7" t="str">
            <v>Chocolats - Boite assortiments - 200 g</v>
          </cell>
          <cell r="C7">
            <v>15</v>
          </cell>
          <cell r="D7">
            <v>1</v>
          </cell>
        </row>
        <row r="8">
          <cell r="A8">
            <v>6</v>
          </cell>
          <cell r="B8" t="str">
            <v>Chocolats - Boite Noirs - 200 g</v>
          </cell>
          <cell r="C8">
            <v>16</v>
          </cell>
          <cell r="D8">
            <v>2</v>
          </cell>
        </row>
        <row r="9">
          <cell r="A9">
            <v>7</v>
          </cell>
          <cell r="B9" t="str">
            <v>Chocolats - Boite Au lait - 200 g</v>
          </cell>
          <cell r="C9">
            <v>17</v>
          </cell>
          <cell r="D9">
            <v>1</v>
          </cell>
        </row>
        <row r="10">
          <cell r="A10">
            <v>8</v>
          </cell>
          <cell r="B10" t="str">
            <v>Chocolats - Boite Blanc - 200 g</v>
          </cell>
          <cell r="C10">
            <v>18</v>
          </cell>
          <cell r="D10">
            <v>2</v>
          </cell>
        </row>
        <row r="11">
          <cell r="A11">
            <v>9</v>
          </cell>
          <cell r="B11" t="str">
            <v>Chocolats - Boite Alcool - 200 g</v>
          </cell>
          <cell r="C11">
            <v>19</v>
          </cell>
          <cell r="D11">
            <v>1</v>
          </cell>
        </row>
        <row r="12">
          <cell r="A12">
            <v>10</v>
          </cell>
          <cell r="B12" t="str">
            <v>Caramel - Sachet - 250 g</v>
          </cell>
          <cell r="C12">
            <v>20</v>
          </cell>
          <cell r="D12">
            <v>2</v>
          </cell>
        </row>
        <row r="13">
          <cell r="A13">
            <v>11</v>
          </cell>
          <cell r="B13" t="str">
            <v>Caramel - Sachet - 500 g</v>
          </cell>
          <cell r="C13">
            <v>21</v>
          </cell>
          <cell r="D13">
            <v>1</v>
          </cell>
        </row>
        <row r="14">
          <cell r="A14">
            <v>12</v>
          </cell>
          <cell r="B14" t="str">
            <v>Caramel - Sachet - 750 g</v>
          </cell>
          <cell r="C14">
            <v>22</v>
          </cell>
          <cell r="D14">
            <v>2</v>
          </cell>
        </row>
        <row r="15">
          <cell r="A15">
            <v>13</v>
          </cell>
          <cell r="B15" t="str">
            <v>Caramel - Sachet - 1 kg</v>
          </cell>
          <cell r="C15">
            <v>23</v>
          </cell>
          <cell r="D15">
            <v>1</v>
          </cell>
        </row>
        <row r="16">
          <cell r="A16">
            <v>14</v>
          </cell>
          <cell r="B16" t="str">
            <v>Caramel - Sucré - salé - 250 g</v>
          </cell>
          <cell r="C16">
            <v>24</v>
          </cell>
          <cell r="D16">
            <v>2</v>
          </cell>
        </row>
        <row r="17">
          <cell r="A17">
            <v>15</v>
          </cell>
          <cell r="B17" t="str">
            <v>Caramel - Sucré - salé - 500 g</v>
          </cell>
          <cell r="C17">
            <v>25</v>
          </cell>
          <cell r="D17">
            <v>1</v>
          </cell>
        </row>
        <row r="18">
          <cell r="A18">
            <v>16</v>
          </cell>
          <cell r="B18" t="str">
            <v>Caramel - Sucré - salé - 750 g</v>
          </cell>
          <cell r="C18">
            <v>26</v>
          </cell>
          <cell r="D18">
            <v>2</v>
          </cell>
        </row>
        <row r="19">
          <cell r="A19">
            <v>17</v>
          </cell>
          <cell r="B19" t="str">
            <v>Caramel - Sucré - salé - 1 kg</v>
          </cell>
          <cell r="C19">
            <v>27</v>
          </cell>
          <cell r="D19">
            <v>1</v>
          </cell>
        </row>
        <row r="20">
          <cell r="A20">
            <v>18</v>
          </cell>
          <cell r="B20" t="str">
            <v>Caramel - Sel de Camargue - 200 g</v>
          </cell>
          <cell r="C20">
            <v>28</v>
          </cell>
          <cell r="D20">
            <v>2</v>
          </cell>
        </row>
        <row r="21">
          <cell r="A21">
            <v>19</v>
          </cell>
          <cell r="B21" t="str">
            <v>Caramel - Sel de Guérande - 200 g</v>
          </cell>
          <cell r="C21">
            <v>29</v>
          </cell>
          <cell r="D21">
            <v>1</v>
          </cell>
        </row>
        <row r="22">
          <cell r="A22">
            <v>20</v>
          </cell>
          <cell r="B22" t="str">
            <v>Caramel - Sel de Lorraine - 200 g</v>
          </cell>
          <cell r="C22">
            <v>30</v>
          </cell>
          <cell r="D22">
            <v>2</v>
          </cell>
        </row>
        <row r="23">
          <cell r="A23">
            <v>21</v>
          </cell>
          <cell r="B23" t="str">
            <v>Caramel - Sel de Normandie - 200 g</v>
          </cell>
          <cell r="C23">
            <v>31</v>
          </cell>
          <cell r="D23">
            <v>1</v>
          </cell>
        </row>
        <row r="24">
          <cell r="A24">
            <v>22</v>
          </cell>
          <cell r="B24" t="str">
            <v>Pâtes de fruit - boite - 250 g</v>
          </cell>
          <cell r="C24">
            <v>32</v>
          </cell>
          <cell r="D24">
            <v>2</v>
          </cell>
        </row>
        <row r="25">
          <cell r="A25">
            <v>23</v>
          </cell>
          <cell r="B25" t="str">
            <v>Pâtes de fruit - boite - 500 g</v>
          </cell>
          <cell r="C25">
            <v>33</v>
          </cell>
          <cell r="D25">
            <v>1</v>
          </cell>
        </row>
        <row r="26">
          <cell r="A26">
            <v>24</v>
          </cell>
          <cell r="B26" t="str">
            <v>Pâtes de fruit - boite - 750 g</v>
          </cell>
          <cell r="C26">
            <v>34</v>
          </cell>
          <cell r="D26">
            <v>2</v>
          </cell>
        </row>
        <row r="27">
          <cell r="A27">
            <v>25</v>
          </cell>
          <cell r="B27" t="str">
            <v>Pâtes de fruit - boite - 1 kg</v>
          </cell>
          <cell r="C27">
            <v>35</v>
          </cell>
          <cell r="D27">
            <v>1</v>
          </cell>
        </row>
        <row r="28">
          <cell r="A28">
            <v>26</v>
          </cell>
          <cell r="B28" t="str">
            <v>Pâtes de fruit - Verger normand - 200 g</v>
          </cell>
          <cell r="C28">
            <v>36</v>
          </cell>
          <cell r="D28">
            <v>2</v>
          </cell>
        </row>
        <row r="29">
          <cell r="A29">
            <v>27</v>
          </cell>
          <cell r="B29" t="str">
            <v>Pâtes de fruit - Verger d'Aquitaine - 200 g</v>
          </cell>
          <cell r="C29">
            <v>37</v>
          </cell>
          <cell r="D29">
            <v>1</v>
          </cell>
        </row>
        <row r="30">
          <cell r="A30">
            <v>28</v>
          </cell>
          <cell r="B30" t="str">
            <v>Pâtes de fruit - Verger De Provence - 200 g</v>
          </cell>
          <cell r="C30">
            <v>38</v>
          </cell>
          <cell r="D30">
            <v>2</v>
          </cell>
        </row>
        <row r="31">
          <cell r="A31">
            <v>29</v>
          </cell>
          <cell r="B31" t="str">
            <v>Pâtes de fruit - Apéritives - 200 g</v>
          </cell>
          <cell r="C31">
            <v>39</v>
          </cell>
          <cell r="D31">
            <v>1</v>
          </cell>
        </row>
        <row r="32">
          <cell r="A32">
            <v>30</v>
          </cell>
          <cell r="B32" t="str">
            <v>Pâtes de fruit - Vins fins - 200 g</v>
          </cell>
          <cell r="C32">
            <v>40</v>
          </cell>
          <cell r="D32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FC7E-5BCB-446E-A219-23E14B9BAD20}">
  <dimension ref="A1:H21"/>
  <sheetViews>
    <sheetView tabSelected="1" topLeftCell="A4" zoomScale="90" zoomScaleNormal="90" workbookViewId="0">
      <selection activeCell="A10" sqref="A10"/>
    </sheetView>
  </sheetViews>
  <sheetFormatPr baseColWidth="10" defaultRowHeight="15" x14ac:dyDescent="0.25"/>
  <cols>
    <col min="1" max="1" width="11.42578125" style="1"/>
    <col min="3" max="3" width="40.7109375" customWidth="1"/>
    <col min="7" max="8" width="14.42578125" hidden="1" customWidth="1"/>
  </cols>
  <sheetData>
    <row r="1" spans="1:8" ht="48.75" customHeight="1" x14ac:dyDescent="0.25">
      <c r="D1" s="22" t="s">
        <v>12</v>
      </c>
      <c r="E1" s="22"/>
      <c r="F1" s="22"/>
    </row>
    <row r="3" spans="1:8" x14ac:dyDescent="0.25">
      <c r="A3" s="23" t="s">
        <v>13</v>
      </c>
      <c r="B3" s="23"/>
      <c r="C3" s="21"/>
    </row>
    <row r="6" spans="1:8" ht="26.25" customHeight="1" x14ac:dyDescent="0.25">
      <c r="A6" s="14" t="s">
        <v>0</v>
      </c>
      <c r="B6" s="15" t="s">
        <v>1</v>
      </c>
      <c r="C6" s="15" t="s">
        <v>2</v>
      </c>
      <c r="D6" s="15" t="s">
        <v>3</v>
      </c>
      <c r="E6" s="16" t="s">
        <v>4</v>
      </c>
      <c r="F6" s="15" t="s">
        <v>5</v>
      </c>
      <c r="G6" s="2" t="s">
        <v>10</v>
      </c>
      <c r="H6" s="2" t="s">
        <v>11</v>
      </c>
    </row>
    <row r="7" spans="1:8" x14ac:dyDescent="0.25">
      <c r="A7" s="4">
        <v>15</v>
      </c>
      <c r="B7" s="5">
        <v>10</v>
      </c>
      <c r="C7" s="5" t="str">
        <f>VLOOKUP(A7,[1]Feuil1!$A:$D,2,0)</f>
        <v>Caramel - Sucré - salé - 500 g</v>
      </c>
      <c r="D7" s="17"/>
      <c r="E7" s="5"/>
      <c r="F7" s="17">
        <f>B7*D7</f>
        <v>0</v>
      </c>
      <c r="G7" s="3">
        <f>ROUND(IF(E7=1,F7*$B$19,0),2)</f>
        <v>0</v>
      </c>
      <c r="H7" s="2">
        <f t="shared" ref="H7:H17" si="0">ROUND(IF(E7=2,F7*TVA_2,0),2)</f>
        <v>0</v>
      </c>
    </row>
    <row r="8" spans="1:8" x14ac:dyDescent="0.25">
      <c r="A8" s="6">
        <v>7</v>
      </c>
      <c r="B8" s="7">
        <v>5</v>
      </c>
      <c r="C8" s="7" t="str">
        <f>VLOOKUP(A8,[1]Feuil1!$A:$D,2,0)</f>
        <v>Chocolats - Boite Au lait - 200 g</v>
      </c>
      <c r="D8" s="18"/>
      <c r="E8" s="7"/>
      <c r="F8" s="18">
        <f t="shared" ref="F8:F17" si="1">B8*D8</f>
        <v>0</v>
      </c>
      <c r="G8" s="3">
        <f t="shared" ref="G8:G17" si="2">ROUND(IF(E8=1,F8*$B$19,0),2)</f>
        <v>0</v>
      </c>
      <c r="H8" s="2">
        <f t="shared" si="0"/>
        <v>0</v>
      </c>
    </row>
    <row r="9" spans="1:8" x14ac:dyDescent="0.25">
      <c r="A9" s="6">
        <v>12</v>
      </c>
      <c r="B9" s="7"/>
      <c r="C9" s="7" t="str">
        <f>VLOOKUP(A9,[1]Feuil1!$A:$D,2,0)</f>
        <v>Caramel - Sachet - 750 g</v>
      </c>
      <c r="D9" s="18"/>
      <c r="E9" s="7"/>
      <c r="F9" s="18">
        <f t="shared" si="1"/>
        <v>0</v>
      </c>
      <c r="G9" s="3">
        <f t="shared" si="2"/>
        <v>0</v>
      </c>
      <c r="H9" s="2">
        <f t="shared" si="0"/>
        <v>0</v>
      </c>
    </row>
    <row r="10" spans="1:8" x14ac:dyDescent="0.25">
      <c r="A10" s="6"/>
      <c r="B10" s="7"/>
      <c r="C10" s="7">
        <f>VLOOKUP(A10,[1]Feuil1!$A:$D,2,0)</f>
        <v>0</v>
      </c>
      <c r="D10" s="18"/>
      <c r="E10" s="7"/>
      <c r="F10" s="18">
        <f t="shared" si="1"/>
        <v>0</v>
      </c>
      <c r="G10" s="3">
        <f t="shared" si="2"/>
        <v>0</v>
      </c>
      <c r="H10" s="2">
        <f t="shared" si="0"/>
        <v>0</v>
      </c>
    </row>
    <row r="11" spans="1:8" x14ac:dyDescent="0.25">
      <c r="A11" s="6"/>
      <c r="B11" s="7"/>
      <c r="C11" s="7">
        <f>VLOOKUP(A11,[1]Feuil1!$A:$D,2,0)</f>
        <v>0</v>
      </c>
      <c r="D11" s="18"/>
      <c r="E11" s="7"/>
      <c r="F11" s="18">
        <f t="shared" si="1"/>
        <v>0</v>
      </c>
      <c r="G11" s="3">
        <f t="shared" si="2"/>
        <v>0</v>
      </c>
      <c r="H11" s="2">
        <f t="shared" si="0"/>
        <v>0</v>
      </c>
    </row>
    <row r="12" spans="1:8" x14ac:dyDescent="0.25">
      <c r="A12" s="6"/>
      <c r="B12" s="7"/>
      <c r="C12" s="7">
        <f>VLOOKUP(A12,[1]Feuil1!$A:$D,2,0)</f>
        <v>0</v>
      </c>
      <c r="D12" s="18"/>
      <c r="E12" s="7"/>
      <c r="F12" s="18">
        <f t="shared" si="1"/>
        <v>0</v>
      </c>
      <c r="G12" s="3">
        <f t="shared" si="2"/>
        <v>0</v>
      </c>
      <c r="H12" s="2">
        <f t="shared" si="0"/>
        <v>0</v>
      </c>
    </row>
    <row r="13" spans="1:8" x14ac:dyDescent="0.25">
      <c r="A13" s="6"/>
      <c r="B13" s="7"/>
      <c r="C13" s="7">
        <f>VLOOKUP(A13,[1]Feuil1!$A:$D,2,0)</f>
        <v>0</v>
      </c>
      <c r="D13" s="18"/>
      <c r="E13" s="7"/>
      <c r="F13" s="18">
        <f t="shared" si="1"/>
        <v>0</v>
      </c>
      <c r="G13" s="3">
        <f t="shared" si="2"/>
        <v>0</v>
      </c>
      <c r="H13" s="2">
        <f t="shared" si="0"/>
        <v>0</v>
      </c>
    </row>
    <row r="14" spans="1:8" x14ac:dyDescent="0.25">
      <c r="A14" s="6"/>
      <c r="B14" s="7"/>
      <c r="C14" s="7">
        <f>VLOOKUP(A14,[1]Feuil1!$A:$D,2,0)</f>
        <v>0</v>
      </c>
      <c r="D14" s="18"/>
      <c r="E14" s="7"/>
      <c r="F14" s="18">
        <f t="shared" si="1"/>
        <v>0</v>
      </c>
      <c r="G14" s="3">
        <f t="shared" si="2"/>
        <v>0</v>
      </c>
      <c r="H14" s="2">
        <f t="shared" si="0"/>
        <v>0</v>
      </c>
    </row>
    <row r="15" spans="1:8" x14ac:dyDescent="0.25">
      <c r="A15" s="6"/>
      <c r="B15" s="7"/>
      <c r="C15" s="7">
        <f>VLOOKUP(A15,[1]Feuil1!$A:$D,2,0)</f>
        <v>0</v>
      </c>
      <c r="D15" s="18"/>
      <c r="E15" s="7"/>
      <c r="F15" s="18">
        <f t="shared" si="1"/>
        <v>0</v>
      </c>
      <c r="G15" s="3">
        <f t="shared" si="2"/>
        <v>0</v>
      </c>
      <c r="H15" s="2">
        <f t="shared" si="0"/>
        <v>0</v>
      </c>
    </row>
    <row r="16" spans="1:8" x14ac:dyDescent="0.25">
      <c r="A16" s="6"/>
      <c r="B16" s="7"/>
      <c r="C16" s="7">
        <f>VLOOKUP(A16,[1]Feuil1!$A:$D,2,0)</f>
        <v>0</v>
      </c>
      <c r="D16" s="18"/>
      <c r="E16" s="7"/>
      <c r="F16" s="18">
        <f t="shared" si="1"/>
        <v>0</v>
      </c>
      <c r="G16" s="3">
        <f t="shared" si="2"/>
        <v>0</v>
      </c>
      <c r="H16" s="2">
        <f t="shared" si="0"/>
        <v>0</v>
      </c>
    </row>
    <row r="17" spans="1:8" x14ac:dyDescent="0.25">
      <c r="A17" s="8"/>
      <c r="B17" s="9"/>
      <c r="C17" s="9">
        <f>VLOOKUP(A17,[1]Feuil1!$A:$D,2,0)</f>
        <v>0</v>
      </c>
      <c r="D17" s="19"/>
      <c r="E17" s="9"/>
      <c r="F17" s="19">
        <f t="shared" si="1"/>
        <v>0</v>
      </c>
      <c r="G17" s="3">
        <f t="shared" si="2"/>
        <v>0</v>
      </c>
      <c r="H17" s="2">
        <f t="shared" si="0"/>
        <v>0</v>
      </c>
    </row>
    <row r="18" spans="1:8" x14ac:dyDescent="0.25">
      <c r="A18" s="10" t="s">
        <v>6</v>
      </c>
      <c r="B18" s="11"/>
      <c r="C18" s="11"/>
      <c r="D18" s="11"/>
      <c r="E18" s="11"/>
      <c r="F18" s="20">
        <f>SUM(F7:F17)</f>
        <v>0</v>
      </c>
      <c r="G18" s="2"/>
      <c r="H18" s="2"/>
    </row>
    <row r="19" spans="1:8" x14ac:dyDescent="0.25">
      <c r="A19" s="10" t="s">
        <v>7</v>
      </c>
      <c r="B19" s="12">
        <v>5.5E-2</v>
      </c>
      <c r="C19" s="11"/>
      <c r="D19" s="11"/>
      <c r="E19" s="11"/>
      <c r="F19" s="20">
        <f>SUM(G7:G17)</f>
        <v>0</v>
      </c>
      <c r="G19" s="2"/>
      <c r="H19" s="2"/>
    </row>
    <row r="20" spans="1:8" x14ac:dyDescent="0.25">
      <c r="A20" s="10" t="s">
        <v>8</v>
      </c>
      <c r="B20" s="13">
        <v>0.2</v>
      </c>
      <c r="C20" s="11"/>
      <c r="D20" s="11"/>
      <c r="E20" s="11"/>
      <c r="F20" s="20">
        <f>SUM(H7:H17)</f>
        <v>0</v>
      </c>
      <c r="G20" s="2"/>
      <c r="H20" s="2"/>
    </row>
    <row r="21" spans="1:8" x14ac:dyDescent="0.25">
      <c r="A21" s="10" t="s">
        <v>9</v>
      </c>
      <c r="B21" s="11"/>
      <c r="C21" s="11"/>
      <c r="D21" s="11"/>
      <c r="E21" s="11"/>
      <c r="F21" s="20">
        <f>SUM(F18:F20)</f>
        <v>0</v>
      </c>
      <c r="G21" s="2"/>
      <c r="H21" s="2"/>
    </row>
  </sheetData>
  <mergeCells count="2">
    <mergeCell ref="D1:F1"/>
    <mergeCell ref="A3:B3"/>
  </mergeCells>
  <phoneticPr fontId="1" type="noConversion"/>
  <printOptions horizontalCentered="1"/>
  <pageMargins left="0.31496062992125984" right="0.31496062992125984" top="1.28125" bottom="0.74803149606299213" header="0.31496062992125984" footer="0.31496062992125984"/>
  <pageSetup paperSize="9" orientation="portrait" horizontalDpi="300" verticalDpi="300" r:id="rId1"/>
  <headerFooter>
    <oddHeader>&amp;L&amp;G&amp;R
Paris, le &amp;D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TVA_2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cp:lastPrinted>2019-11-25T08:42:40Z</cp:lastPrinted>
  <dcterms:created xsi:type="dcterms:W3CDTF">2019-11-19T16:57:29Z</dcterms:created>
  <dcterms:modified xsi:type="dcterms:W3CDTF">2019-11-26T10:12:51Z</dcterms:modified>
</cp:coreProperties>
</file>