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E71737F9-8B7B-4E90-8BF9-3BFD3EE78649}" xr6:coauthVersionLast="45" xr6:coauthVersionMax="45" xr10:uidLastSave="{00000000-0000-0000-0000-000000000000}"/>
  <bookViews>
    <workbookView xWindow="1320" yWindow="103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2" i="2" l="1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J12" i="2" l="1"/>
  <c r="J16" i="2"/>
  <c r="J20" i="2"/>
  <c r="J24" i="2"/>
  <c r="J28" i="2"/>
  <c r="J32" i="2"/>
  <c r="J36" i="2"/>
  <c r="J40" i="2"/>
  <c r="J44" i="2"/>
  <c r="J48" i="2"/>
  <c r="J52" i="2"/>
  <c r="J56" i="2"/>
  <c r="J60" i="2"/>
  <c r="J64" i="2"/>
  <c r="J68" i="2"/>
  <c r="J72" i="2"/>
  <c r="J76" i="2"/>
  <c r="J80" i="2"/>
  <c r="J84" i="2"/>
  <c r="J88" i="2"/>
  <c r="J92" i="2"/>
  <c r="J96" i="2"/>
  <c r="J100" i="2"/>
  <c r="J104" i="2"/>
  <c r="J108" i="2"/>
  <c r="J112" i="2"/>
  <c r="J116" i="2"/>
  <c r="J120" i="2"/>
  <c r="J124" i="2"/>
  <c r="J128" i="2"/>
  <c r="J132" i="2"/>
  <c r="J136" i="2"/>
  <c r="J140" i="2"/>
  <c r="J144" i="2"/>
  <c r="J148" i="2"/>
  <c r="J152" i="2"/>
  <c r="J156" i="2"/>
  <c r="J160" i="2"/>
  <c r="J164" i="2"/>
  <c r="J168" i="2"/>
  <c r="J172" i="2"/>
  <c r="J176" i="2"/>
  <c r="J180" i="2"/>
  <c r="J184" i="2"/>
  <c r="J188" i="2"/>
  <c r="J192" i="2"/>
  <c r="J196" i="2"/>
  <c r="J200" i="2"/>
  <c r="J204" i="2"/>
  <c r="J208" i="2"/>
  <c r="J212" i="2"/>
  <c r="J216" i="2"/>
  <c r="J220" i="2"/>
  <c r="J224" i="2"/>
  <c r="J228" i="2"/>
  <c r="J232" i="2"/>
  <c r="J236" i="2"/>
  <c r="J240" i="2"/>
  <c r="J244" i="2"/>
  <c r="J248" i="2"/>
  <c r="J252" i="2"/>
  <c r="J256" i="2"/>
  <c r="J260" i="2"/>
  <c r="J264" i="2"/>
  <c r="J268" i="2"/>
  <c r="J272" i="2"/>
  <c r="J276" i="2"/>
  <c r="J280" i="2"/>
  <c r="J284" i="2"/>
  <c r="J288" i="2"/>
  <c r="J292" i="2"/>
  <c r="J293" i="2"/>
  <c r="J19" i="2"/>
  <c r="J27" i="2"/>
  <c r="J35" i="2"/>
  <c r="J47" i="2"/>
  <c r="J59" i="2"/>
  <c r="J79" i="2"/>
  <c r="J91" i="2"/>
  <c r="J103" i="2"/>
  <c r="J119" i="2"/>
  <c r="J131" i="2"/>
  <c r="J143" i="2"/>
  <c r="J151" i="2"/>
  <c r="J167" i="2"/>
  <c r="J13" i="2"/>
  <c r="J17" i="2"/>
  <c r="J21" i="2"/>
  <c r="J25" i="2"/>
  <c r="J29" i="2"/>
  <c r="J33" i="2"/>
  <c r="J37" i="2"/>
  <c r="J41" i="2"/>
  <c r="J45" i="2"/>
  <c r="J49" i="2"/>
  <c r="J53" i="2"/>
  <c r="J57" i="2"/>
  <c r="J61" i="2"/>
  <c r="J65" i="2"/>
  <c r="J69" i="2"/>
  <c r="J73" i="2"/>
  <c r="J77" i="2"/>
  <c r="J81" i="2"/>
  <c r="J85" i="2"/>
  <c r="J89" i="2"/>
  <c r="J93" i="2"/>
  <c r="J97" i="2"/>
  <c r="J101" i="2"/>
  <c r="J105" i="2"/>
  <c r="J109" i="2"/>
  <c r="J113" i="2"/>
  <c r="J117" i="2"/>
  <c r="J121" i="2"/>
  <c r="J125" i="2"/>
  <c r="J129" i="2"/>
  <c r="J133" i="2"/>
  <c r="J137" i="2"/>
  <c r="J141" i="2"/>
  <c r="J145" i="2"/>
  <c r="J149" i="2"/>
  <c r="J153" i="2"/>
  <c r="J157" i="2"/>
  <c r="J161" i="2"/>
  <c r="J165" i="2"/>
  <c r="J169" i="2"/>
  <c r="J173" i="2"/>
  <c r="J177" i="2"/>
  <c r="J181" i="2"/>
  <c r="J185" i="2"/>
  <c r="J189" i="2"/>
  <c r="J193" i="2"/>
  <c r="J197" i="2"/>
  <c r="J201" i="2"/>
  <c r="J205" i="2"/>
  <c r="J209" i="2"/>
  <c r="J213" i="2"/>
  <c r="J217" i="2"/>
  <c r="J221" i="2"/>
  <c r="J225" i="2"/>
  <c r="J229" i="2"/>
  <c r="J233" i="2"/>
  <c r="J237" i="2"/>
  <c r="J241" i="2"/>
  <c r="J245" i="2"/>
  <c r="J249" i="2"/>
  <c r="J253" i="2"/>
  <c r="J257" i="2"/>
  <c r="J261" i="2"/>
  <c r="J265" i="2"/>
  <c r="J269" i="2"/>
  <c r="J273" i="2"/>
  <c r="J277" i="2"/>
  <c r="J281" i="2"/>
  <c r="J285" i="2"/>
  <c r="J289" i="2"/>
  <c r="J15" i="2"/>
  <c r="J39" i="2"/>
  <c r="J51" i="2"/>
  <c r="J67" i="2"/>
  <c r="J75" i="2"/>
  <c r="J87" i="2"/>
  <c r="J99" i="2"/>
  <c r="J111" i="2"/>
  <c r="J123" i="2"/>
  <c r="J139" i="2"/>
  <c r="J155" i="2"/>
  <c r="J163" i="2"/>
  <c r="J171" i="2"/>
  <c r="J14" i="2"/>
  <c r="J18" i="2"/>
  <c r="J22" i="2"/>
  <c r="J26" i="2"/>
  <c r="J30" i="2"/>
  <c r="J34" i="2"/>
  <c r="J38" i="2"/>
  <c r="J42" i="2"/>
  <c r="J46" i="2"/>
  <c r="J50" i="2"/>
  <c r="J54" i="2"/>
  <c r="J58" i="2"/>
  <c r="J62" i="2"/>
  <c r="J66" i="2"/>
  <c r="J70" i="2"/>
  <c r="J74" i="2"/>
  <c r="J78" i="2"/>
  <c r="J82" i="2"/>
  <c r="J86" i="2"/>
  <c r="J90" i="2"/>
  <c r="J94" i="2"/>
  <c r="J98" i="2"/>
  <c r="J102" i="2"/>
  <c r="J106" i="2"/>
  <c r="J110" i="2"/>
  <c r="J114" i="2"/>
  <c r="J118" i="2"/>
  <c r="J122" i="2"/>
  <c r="J126" i="2"/>
  <c r="J130" i="2"/>
  <c r="J134" i="2"/>
  <c r="J138" i="2"/>
  <c r="J142" i="2"/>
  <c r="J146" i="2"/>
  <c r="J150" i="2"/>
  <c r="J154" i="2"/>
  <c r="J158" i="2"/>
  <c r="J162" i="2"/>
  <c r="J166" i="2"/>
  <c r="J170" i="2"/>
  <c r="J174" i="2"/>
  <c r="J178" i="2"/>
  <c r="J182" i="2"/>
  <c r="J186" i="2"/>
  <c r="J190" i="2"/>
  <c r="J194" i="2"/>
  <c r="J198" i="2"/>
  <c r="J202" i="2"/>
  <c r="J206" i="2"/>
  <c r="J210" i="2"/>
  <c r="J214" i="2"/>
  <c r="J218" i="2"/>
  <c r="J222" i="2"/>
  <c r="J226" i="2"/>
  <c r="J230" i="2"/>
  <c r="J234" i="2"/>
  <c r="J238" i="2"/>
  <c r="J242" i="2"/>
  <c r="J246" i="2"/>
  <c r="J250" i="2"/>
  <c r="J254" i="2"/>
  <c r="J258" i="2"/>
  <c r="J262" i="2"/>
  <c r="J266" i="2"/>
  <c r="J270" i="2"/>
  <c r="J274" i="2"/>
  <c r="J278" i="2"/>
  <c r="J282" i="2"/>
  <c r="J286" i="2"/>
  <c r="J290" i="2"/>
  <c r="J294" i="2"/>
  <c r="J23" i="2"/>
  <c r="J31" i="2"/>
  <c r="J43" i="2"/>
  <c r="J55" i="2"/>
  <c r="J63" i="2"/>
  <c r="J71" i="2"/>
  <c r="J83" i="2"/>
  <c r="J95" i="2"/>
  <c r="J107" i="2"/>
  <c r="J115" i="2"/>
  <c r="J127" i="2"/>
  <c r="J135" i="2"/>
  <c r="J147" i="2"/>
  <c r="J159" i="2"/>
  <c r="J175" i="2"/>
  <c r="J191" i="2"/>
  <c r="J207" i="2"/>
  <c r="J223" i="2"/>
  <c r="J239" i="2"/>
  <c r="J255" i="2"/>
  <c r="J271" i="2"/>
  <c r="J287" i="2"/>
  <c r="J183" i="2"/>
  <c r="J215" i="2"/>
  <c r="J247" i="2"/>
  <c r="J279" i="2"/>
  <c r="J203" i="2"/>
  <c r="J251" i="2"/>
  <c r="J283" i="2"/>
  <c r="J179" i="2"/>
  <c r="J195" i="2"/>
  <c r="J211" i="2"/>
  <c r="J227" i="2"/>
  <c r="J243" i="2"/>
  <c r="J259" i="2"/>
  <c r="J275" i="2"/>
  <c r="J291" i="2"/>
  <c r="J199" i="2"/>
  <c r="J231" i="2"/>
  <c r="J263" i="2"/>
  <c r="J187" i="2"/>
  <c r="J219" i="2"/>
  <c r="J235" i="2"/>
  <c r="J267" i="2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P12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<sst xmlns="http://schemas.openxmlformats.org/spreadsheetml/2006/main" count="2208" uniqueCount="747">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</sst>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3" t="s">
        <v>228</v>
      </c>
      <c r="I10" s="194"/>
      <c r="J10" s="194"/>
      <c r="K10" s="195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6" t="s">
        <v>427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J3" zoomScale="98" zoomScaleNormal="98" workbookViewId="0">
      <selection activeCell="N11" sqref="N11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2" t="s">
        <v>17</v>
      </c>
      <c r="G1" s="197"/>
      <c r="H1" s="196" t="s">
        <v>18</v>
      </c>
      <c r="I1" s="197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5" t="s">
        <v>13</v>
      </c>
      <c r="C2" s="205"/>
      <c r="D2" s="144"/>
      <c r="E2" s="144"/>
      <c r="F2" s="201"/>
      <c r="G2" s="201"/>
      <c r="H2" s="198"/>
      <c r="I2" s="199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43921</v>
      </c>
      <c r="B3" s="205" t="s">
        <v>14</v>
      </c>
      <c r="C3" s="205"/>
      <c r="D3" s="144"/>
      <c r="E3" s="144"/>
      <c r="F3" s="200"/>
      <c r="G3" s="200"/>
      <c r="H3" s="200"/>
      <c r="I3" s="200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2"/>
      <c r="C4" s="197"/>
      <c r="D4" s="206" t="s">
        <v>398</v>
      </c>
      <c r="E4" s="206"/>
      <c r="F4" s="197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2" t="s">
        <v>397</v>
      </c>
      <c r="C5" s="197"/>
      <c r="D5" s="146"/>
      <c r="E5" s="200"/>
      <c r="F5" s="200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>AVERAGE(P10:P294)</f>
        <v>2782.9868028169021</v>
      </c>
      <c r="C6" s="203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>MAX(P10:P294)</f>
        <v>4982.3279999999995</v>
      </c>
      <c r="C7" s="204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/>
      <c r="O11" s="168"/>
      <c r="P11" s="169">
        <f t="shared" ref="P11:P74" si="0">SUM(L11:O11)</f>
        <v>2897.1792000000005</v>
      </c>
      <c r="Q11" s="170">
        <f t="shared" ref="Q11:Q74" si="1">P11*23%</f>
        <v>666.35121600000014</v>
      </c>
      <c r="R11" s="170">
        <f t="shared" ref="R11:R74" si="2">P11+Q11</f>
        <v>3563.5304160000005</v>
      </c>
      <c r="S11" s="169">
        <f t="shared" ref="S11:S74" si="3">P11-Q11</f>
        <v>2230.8279840000005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4">DATEDIF(E12,$A$3,"y")</f>
        <v>36</v>
      </c>
      <c r="J12" s="175">
        <f t="shared" ref="J12:J75" ca="1" si="5">DATEDIF(H12,$A$3,"y")</f>
        <v>17</v>
      </c>
      <c r="K12" s="175">
        <v>5</v>
      </c>
      <c r="L12" s="176">
        <v>2969.1480000000001</v>
      </c>
      <c r="M12" s="192">
        <f t="shared" ref="M12:M75" si="6">IF(K12&gt;=5,L12*$M$5,0)</f>
        <v>593.82960000000003</v>
      </c>
      <c r="N12" s="177"/>
      <c r="O12" s="176"/>
      <c r="P12" s="177">
        <f t="shared" si="0"/>
        <v>3562.9776000000002</v>
      </c>
      <c r="Q12" s="178">
        <f t="shared" si="1"/>
        <v>819.48484800000006</v>
      </c>
      <c r="R12" s="178">
        <f t="shared" si="2"/>
        <v>4382.4624480000002</v>
      </c>
      <c r="S12" s="177">
        <f t="shared" si="3"/>
        <v>2743.4927520000001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4"/>
        <v>47</v>
      </c>
      <c r="J13" s="175">
        <f t="shared" ca="1" si="5"/>
        <v>25</v>
      </c>
      <c r="K13" s="175">
        <v>10</v>
      </c>
      <c r="L13" s="176">
        <v>2933.7840000000001</v>
      </c>
      <c r="M13" s="192">
        <f t="shared" si="6"/>
        <v>586.7568</v>
      </c>
      <c r="N13" s="177"/>
      <c r="O13" s="176"/>
      <c r="P13" s="177">
        <f t="shared" si="0"/>
        <v>3520.5408000000002</v>
      </c>
      <c r="Q13" s="178">
        <f t="shared" si="1"/>
        <v>809.7243840000001</v>
      </c>
      <c r="R13" s="178">
        <f t="shared" si="2"/>
        <v>4330.2651839999999</v>
      </c>
      <c r="S13" s="177">
        <f t="shared" si="3"/>
        <v>2710.8164160000001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4"/>
        <v>35</v>
      </c>
      <c r="J14" s="175">
        <f t="shared" ca="1" si="5"/>
        <v>6</v>
      </c>
      <c r="K14" s="175">
        <v>1</v>
      </c>
      <c r="L14" s="176">
        <v>1560</v>
      </c>
      <c r="M14" s="192">
        <f t="shared" si="6"/>
        <v>0</v>
      </c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4"/>
        <v>37</v>
      </c>
      <c r="J15" s="175">
        <f t="shared" ca="1" si="5"/>
        <v>4</v>
      </c>
      <c r="K15" s="175">
        <v>2</v>
      </c>
      <c r="L15" s="176">
        <v>1420.6680000000001</v>
      </c>
      <c r="M15" s="192">
        <f t="shared" si="6"/>
        <v>0</v>
      </c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4"/>
        <v>51</v>
      </c>
      <c r="J16" s="175">
        <f t="shared" ca="1" si="5"/>
        <v>25</v>
      </c>
      <c r="K16" s="175">
        <v>1</v>
      </c>
      <c r="L16" s="176">
        <v>4982.3279999999995</v>
      </c>
      <c r="M16" s="192">
        <f t="shared" si="6"/>
        <v>0</v>
      </c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4"/>
        <v>38</v>
      </c>
      <c r="J17" s="175">
        <f t="shared" ca="1" si="5"/>
        <v>11</v>
      </c>
      <c r="K17" s="175">
        <v>4</v>
      </c>
      <c r="L17" s="176">
        <v>1938.8040000000001</v>
      </c>
      <c r="M17" s="192">
        <f t="shared" si="6"/>
        <v>0</v>
      </c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4"/>
        <v>45</v>
      </c>
      <c r="J18" s="175">
        <f t="shared" ca="1" si="5"/>
        <v>15</v>
      </c>
      <c r="K18" s="175">
        <v>5</v>
      </c>
      <c r="L18" s="176">
        <v>3841.3679999999999</v>
      </c>
      <c r="M18" s="192">
        <f t="shared" si="6"/>
        <v>768.27359999999999</v>
      </c>
      <c r="N18" s="177"/>
      <c r="O18" s="176"/>
      <c r="P18" s="177">
        <f t="shared" si="0"/>
        <v>4609.6415999999999</v>
      </c>
      <c r="Q18" s="178">
        <f t="shared" si="1"/>
        <v>1060.217568</v>
      </c>
      <c r="R18" s="178">
        <f t="shared" si="2"/>
        <v>5669.859168</v>
      </c>
      <c r="S18" s="177">
        <f t="shared" si="3"/>
        <v>3549.4240319999999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4"/>
        <v>48</v>
      </c>
      <c r="J19" s="175">
        <f t="shared" ca="1" si="5"/>
        <v>17</v>
      </c>
      <c r="K19" s="175">
        <v>9</v>
      </c>
      <c r="L19" s="176">
        <v>3197.8919999999998</v>
      </c>
      <c r="M19" s="192">
        <f t="shared" si="6"/>
        <v>639.57839999999999</v>
      </c>
      <c r="N19" s="177"/>
      <c r="O19" s="176"/>
      <c r="P19" s="177">
        <f t="shared" si="0"/>
        <v>3837.4703999999997</v>
      </c>
      <c r="Q19" s="178">
        <f t="shared" si="1"/>
        <v>882.61819200000002</v>
      </c>
      <c r="R19" s="178">
        <f t="shared" si="2"/>
        <v>4720.0885920000001</v>
      </c>
      <c r="S19" s="177">
        <f t="shared" si="3"/>
        <v>2954.8522079999998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4"/>
        <v>52</v>
      </c>
      <c r="J20" s="175">
        <f t="shared" ca="1" si="5"/>
        <v>14</v>
      </c>
      <c r="K20" s="175">
        <v>9</v>
      </c>
      <c r="L20" s="176">
        <v>2825.808</v>
      </c>
      <c r="M20" s="192">
        <f t="shared" si="6"/>
        <v>565.16160000000002</v>
      </c>
      <c r="N20" s="177"/>
      <c r="O20" s="176"/>
      <c r="P20" s="177">
        <f t="shared" si="0"/>
        <v>3390.9695999999999</v>
      </c>
      <c r="Q20" s="178">
        <f t="shared" si="1"/>
        <v>779.92300799999998</v>
      </c>
      <c r="R20" s="178">
        <f t="shared" si="2"/>
        <v>4170.8926080000001</v>
      </c>
      <c r="S20" s="177">
        <f t="shared" si="3"/>
        <v>2611.0465919999997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4"/>
        <v>50</v>
      </c>
      <c r="J21" s="175">
        <f t="shared" ca="1" si="5"/>
        <v>8</v>
      </c>
      <c r="K21" s="175">
        <v>1</v>
      </c>
      <c r="L21" s="176">
        <v>3774.96</v>
      </c>
      <c r="M21" s="192">
        <f t="shared" si="6"/>
        <v>0</v>
      </c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4"/>
        <v>51</v>
      </c>
      <c r="J22" s="175">
        <f t="shared" ca="1" si="5"/>
        <v>24</v>
      </c>
      <c r="K22" s="175">
        <v>1</v>
      </c>
      <c r="L22" s="176">
        <v>1980.252</v>
      </c>
      <c r="M22" s="192">
        <f t="shared" si="6"/>
        <v>0</v>
      </c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4"/>
        <v>52</v>
      </c>
      <c r="J23" s="175">
        <f t="shared" ca="1" si="5"/>
        <v>25</v>
      </c>
      <c r="K23" s="175">
        <v>6</v>
      </c>
      <c r="L23" s="176">
        <v>3462.096</v>
      </c>
      <c r="M23" s="192">
        <f t="shared" si="6"/>
        <v>692.41920000000005</v>
      </c>
      <c r="N23" s="177"/>
      <c r="O23" s="176"/>
      <c r="P23" s="177">
        <f t="shared" si="0"/>
        <v>4154.5151999999998</v>
      </c>
      <c r="Q23" s="178">
        <f t="shared" si="1"/>
        <v>955.53849600000001</v>
      </c>
      <c r="R23" s="178">
        <f t="shared" si="2"/>
        <v>5110.0536959999999</v>
      </c>
      <c r="S23" s="177">
        <f t="shared" si="3"/>
        <v>3198.9767039999997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4"/>
        <v>51</v>
      </c>
      <c r="J24" s="175">
        <f t="shared" ca="1" si="5"/>
        <v>16</v>
      </c>
      <c r="K24" s="175">
        <v>9</v>
      </c>
      <c r="L24" s="176">
        <v>1330.452</v>
      </c>
      <c r="M24" s="192">
        <f t="shared" si="6"/>
        <v>266.09039999999999</v>
      </c>
      <c r="N24" s="177"/>
      <c r="O24" s="176"/>
      <c r="P24" s="177">
        <f t="shared" si="0"/>
        <v>1596.5424</v>
      </c>
      <c r="Q24" s="178">
        <f t="shared" si="1"/>
        <v>367.20475200000004</v>
      </c>
      <c r="R24" s="178">
        <f t="shared" si="2"/>
        <v>1963.7471520000001</v>
      </c>
      <c r="S24" s="177">
        <f t="shared" si="3"/>
        <v>1229.3376479999999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4"/>
        <v>55</v>
      </c>
      <c r="J25" s="175">
        <f t="shared" ca="1" si="5"/>
        <v>33</v>
      </c>
      <c r="K25" s="175">
        <v>8</v>
      </c>
      <c r="L25" s="176">
        <v>2416.8959999999997</v>
      </c>
      <c r="M25" s="192">
        <f t="shared" si="6"/>
        <v>483.37919999999997</v>
      </c>
      <c r="N25" s="177"/>
      <c r="O25" s="176"/>
      <c r="P25" s="177">
        <f t="shared" si="0"/>
        <v>2900.2751999999996</v>
      </c>
      <c r="Q25" s="178">
        <f t="shared" si="1"/>
        <v>667.06329599999992</v>
      </c>
      <c r="R25" s="178">
        <f t="shared" si="2"/>
        <v>3567.3384959999994</v>
      </c>
      <c r="S25" s="177">
        <f t="shared" si="3"/>
        <v>2233.2119039999998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4"/>
        <v>43</v>
      </c>
      <c r="J26" s="175">
        <f t="shared" ca="1" si="5"/>
        <v>3</v>
      </c>
      <c r="K26" s="175">
        <v>1</v>
      </c>
      <c r="L26" s="176">
        <v>1927.752</v>
      </c>
      <c r="M26" s="192">
        <f t="shared" si="6"/>
        <v>0</v>
      </c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4"/>
        <v>26</v>
      </c>
      <c r="J27" s="175">
        <f t="shared" ca="1" si="5"/>
        <v>3</v>
      </c>
      <c r="K27" s="175">
        <v>1</v>
      </c>
      <c r="L27" s="176">
        <v>2217.6959999999999</v>
      </c>
      <c r="M27" s="192">
        <f t="shared" si="6"/>
        <v>0</v>
      </c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4"/>
        <v>47</v>
      </c>
      <c r="J28" s="175">
        <f t="shared" ca="1" si="5"/>
        <v>18</v>
      </c>
      <c r="K28" s="175">
        <v>8</v>
      </c>
      <c r="L28" s="176">
        <v>2234.0880000000002</v>
      </c>
      <c r="M28" s="192">
        <f t="shared" si="6"/>
        <v>446.81760000000008</v>
      </c>
      <c r="N28" s="177"/>
      <c r="O28" s="176"/>
      <c r="P28" s="177">
        <f t="shared" si="0"/>
        <v>2680.9056</v>
      </c>
      <c r="Q28" s="178">
        <f t="shared" si="1"/>
        <v>616.60828800000002</v>
      </c>
      <c r="R28" s="178">
        <f t="shared" si="2"/>
        <v>3297.513888</v>
      </c>
      <c r="S28" s="177">
        <f t="shared" si="3"/>
        <v>2064.2973120000001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4"/>
        <v>51</v>
      </c>
      <c r="J29" s="175">
        <f t="shared" ca="1" si="5"/>
        <v>7</v>
      </c>
      <c r="K29" s="175">
        <v>1</v>
      </c>
      <c r="L29" s="176">
        <v>3465.3959999999997</v>
      </c>
      <c r="M29" s="192">
        <f t="shared" si="6"/>
        <v>0</v>
      </c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4"/>
        <v>44</v>
      </c>
      <c r="J30" s="175">
        <f t="shared" ca="1" si="5"/>
        <v>25</v>
      </c>
      <c r="K30" s="175">
        <v>5</v>
      </c>
      <c r="L30" s="176">
        <v>3580.7280000000001</v>
      </c>
      <c r="M30" s="192">
        <f t="shared" si="6"/>
        <v>716.14560000000006</v>
      </c>
      <c r="N30" s="177"/>
      <c r="O30" s="176"/>
      <c r="P30" s="177">
        <f t="shared" si="0"/>
        <v>4296.8735999999999</v>
      </c>
      <c r="Q30" s="178">
        <f t="shared" si="1"/>
        <v>988.28092800000002</v>
      </c>
      <c r="R30" s="178">
        <f t="shared" si="2"/>
        <v>5285.154528</v>
      </c>
      <c r="S30" s="177">
        <f t="shared" si="3"/>
        <v>3308.5926719999998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4"/>
        <v>33</v>
      </c>
      <c r="J31" s="175">
        <f t="shared" ca="1" si="5"/>
        <v>4</v>
      </c>
      <c r="K31" s="175">
        <v>8</v>
      </c>
      <c r="L31" s="176">
        <v>1712.34</v>
      </c>
      <c r="M31" s="192">
        <f t="shared" si="6"/>
        <v>342.46800000000002</v>
      </c>
      <c r="N31" s="177"/>
      <c r="O31" s="176"/>
      <c r="P31" s="177">
        <f t="shared" si="0"/>
        <v>2054.808</v>
      </c>
      <c r="Q31" s="178">
        <f t="shared" si="1"/>
        <v>472.60584</v>
      </c>
      <c r="R31" s="178">
        <f t="shared" si="2"/>
        <v>2527.4138400000002</v>
      </c>
      <c r="S31" s="177">
        <f t="shared" si="3"/>
        <v>1582.20216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4"/>
        <v>39</v>
      </c>
      <c r="J32" s="175">
        <f t="shared" ca="1" si="5"/>
        <v>13</v>
      </c>
      <c r="K32" s="175">
        <v>1</v>
      </c>
      <c r="L32" s="176">
        <v>1579.7280000000001</v>
      </c>
      <c r="M32" s="192">
        <f t="shared" si="6"/>
        <v>0</v>
      </c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4"/>
        <v>32</v>
      </c>
      <c r="J33" s="175">
        <f t="shared" ca="1" si="5"/>
        <v>4</v>
      </c>
      <c r="K33" s="175">
        <v>2</v>
      </c>
      <c r="L33" s="176">
        <v>1772.1959999999999</v>
      </c>
      <c r="M33" s="192">
        <f t="shared" si="6"/>
        <v>0</v>
      </c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4"/>
        <v>54</v>
      </c>
      <c r="J34" s="175">
        <f t="shared" ca="1" si="5"/>
        <v>9</v>
      </c>
      <c r="K34" s="175">
        <v>4</v>
      </c>
      <c r="L34" s="176">
        <v>1357.104</v>
      </c>
      <c r="M34" s="192">
        <f t="shared" si="6"/>
        <v>0</v>
      </c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4"/>
        <v>40</v>
      </c>
      <c r="J35" s="175">
        <f t="shared" ca="1" si="5"/>
        <v>5</v>
      </c>
      <c r="K35" s="175">
        <v>10</v>
      </c>
      <c r="L35" s="176">
        <v>2420.6759999999999</v>
      </c>
      <c r="M35" s="192">
        <f t="shared" si="6"/>
        <v>484.1352</v>
      </c>
      <c r="N35" s="177"/>
      <c r="O35" s="176"/>
      <c r="P35" s="177">
        <f t="shared" si="0"/>
        <v>2904.8112000000001</v>
      </c>
      <c r="Q35" s="178">
        <f t="shared" si="1"/>
        <v>668.10657600000002</v>
      </c>
      <c r="R35" s="178">
        <f t="shared" si="2"/>
        <v>3572.9177760000002</v>
      </c>
      <c r="S35" s="177">
        <f t="shared" si="3"/>
        <v>2236.704624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4"/>
        <v>54</v>
      </c>
      <c r="J36" s="175">
        <f t="shared" ca="1" si="5"/>
        <v>24</v>
      </c>
      <c r="K36" s="175">
        <v>3</v>
      </c>
      <c r="L36" s="176">
        <v>2905.4760000000001</v>
      </c>
      <c r="M36" s="192">
        <f t="shared" si="6"/>
        <v>0</v>
      </c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4"/>
        <v>53</v>
      </c>
      <c r="J37" s="175">
        <f t="shared" ca="1" si="5"/>
        <v>19</v>
      </c>
      <c r="K37" s="175">
        <v>4</v>
      </c>
      <c r="L37" s="176">
        <v>2384.3519999999999</v>
      </c>
      <c r="M37" s="192">
        <f t="shared" si="6"/>
        <v>0</v>
      </c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4"/>
        <v>35</v>
      </c>
      <c r="J38" s="175">
        <f t="shared" ca="1" si="5"/>
        <v>12</v>
      </c>
      <c r="K38" s="175">
        <v>4</v>
      </c>
      <c r="L38" s="176">
        <v>2084.2920000000004</v>
      </c>
      <c r="M38" s="192">
        <f t="shared" si="6"/>
        <v>0</v>
      </c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4"/>
        <v>56</v>
      </c>
      <c r="J39" s="175">
        <f t="shared" ca="1" si="5"/>
        <v>30</v>
      </c>
      <c r="K39" s="175">
        <v>8</v>
      </c>
      <c r="L39" s="176">
        <v>2680.5120000000002</v>
      </c>
      <c r="M39" s="192">
        <f t="shared" si="6"/>
        <v>536.1024000000001</v>
      </c>
      <c r="N39" s="177"/>
      <c r="O39" s="176"/>
      <c r="P39" s="177">
        <f t="shared" si="0"/>
        <v>3216.6144000000004</v>
      </c>
      <c r="Q39" s="178">
        <f t="shared" si="1"/>
        <v>739.82131200000015</v>
      </c>
      <c r="R39" s="178">
        <f t="shared" si="2"/>
        <v>3956.4357120000004</v>
      </c>
      <c r="S39" s="177">
        <f t="shared" si="3"/>
        <v>2476.7930880000004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4"/>
        <v>58</v>
      </c>
      <c r="J40" s="175">
        <f t="shared" ca="1" si="5"/>
        <v>23</v>
      </c>
      <c r="K40" s="175">
        <v>1</v>
      </c>
      <c r="L40" s="176">
        <v>2015.3879999999999</v>
      </c>
      <c r="M40" s="192">
        <f t="shared" si="6"/>
        <v>0</v>
      </c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4"/>
        <v>52</v>
      </c>
      <c r="J41" s="175">
        <f t="shared" ca="1" si="5"/>
        <v>22</v>
      </c>
      <c r="K41" s="175">
        <v>1</v>
      </c>
      <c r="L41" s="176">
        <v>2390.268</v>
      </c>
      <c r="M41" s="192">
        <f t="shared" si="6"/>
        <v>0</v>
      </c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4"/>
        <v>53</v>
      </c>
      <c r="J42" s="175">
        <f t="shared" ca="1" si="5"/>
        <v>30</v>
      </c>
      <c r="K42" s="175">
        <v>5</v>
      </c>
      <c r="L42" s="176">
        <v>2100.8040000000001</v>
      </c>
      <c r="M42" s="192">
        <f t="shared" si="6"/>
        <v>420.16080000000005</v>
      </c>
      <c r="N42" s="177"/>
      <c r="O42" s="176"/>
      <c r="P42" s="177">
        <f t="shared" si="0"/>
        <v>2520.9648000000002</v>
      </c>
      <c r="Q42" s="178">
        <f t="shared" si="1"/>
        <v>579.82190400000002</v>
      </c>
      <c r="R42" s="178">
        <f t="shared" si="2"/>
        <v>3100.7867040000001</v>
      </c>
      <c r="S42" s="177">
        <f t="shared" si="3"/>
        <v>1941.1428960000003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4"/>
        <v>54</v>
      </c>
      <c r="J43" s="175">
        <f t="shared" ca="1" si="5"/>
        <v>25</v>
      </c>
      <c r="K43" s="175">
        <v>1</v>
      </c>
      <c r="L43" s="176">
        <v>2345.616</v>
      </c>
      <c r="M43" s="192">
        <f t="shared" si="6"/>
        <v>0</v>
      </c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4"/>
        <v>29</v>
      </c>
      <c r="J44" s="175">
        <f t="shared" ca="1" si="5"/>
        <v>0</v>
      </c>
      <c r="K44" s="175">
        <v>2</v>
      </c>
      <c r="L44" s="176">
        <v>2661.828</v>
      </c>
      <c r="M44" s="192">
        <f t="shared" si="6"/>
        <v>0</v>
      </c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4"/>
        <v>54</v>
      </c>
      <c r="J45" s="175">
        <f t="shared" ca="1" si="5"/>
        <v>9</v>
      </c>
      <c r="K45" s="175">
        <v>5</v>
      </c>
      <c r="L45" s="176">
        <v>3396.732</v>
      </c>
      <c r="M45" s="192">
        <f t="shared" si="6"/>
        <v>679.34640000000002</v>
      </c>
      <c r="N45" s="177"/>
      <c r="O45" s="176"/>
      <c r="P45" s="177">
        <f t="shared" si="0"/>
        <v>4076.0783999999999</v>
      </c>
      <c r="Q45" s="178">
        <f t="shared" si="1"/>
        <v>937.49803199999997</v>
      </c>
      <c r="R45" s="178">
        <f t="shared" si="2"/>
        <v>5013.5764319999998</v>
      </c>
      <c r="S45" s="177">
        <f t="shared" si="3"/>
        <v>3138.5803679999999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4"/>
        <v>56</v>
      </c>
      <c r="J46" s="175">
        <f t="shared" ca="1" si="5"/>
        <v>27</v>
      </c>
      <c r="K46" s="175">
        <v>8</v>
      </c>
      <c r="L46" s="176">
        <v>3076.08</v>
      </c>
      <c r="M46" s="192">
        <f t="shared" si="6"/>
        <v>615.21600000000001</v>
      </c>
      <c r="N46" s="177"/>
      <c r="O46" s="176"/>
      <c r="P46" s="177">
        <f t="shared" si="0"/>
        <v>3691.2959999999998</v>
      </c>
      <c r="Q46" s="178">
        <f t="shared" si="1"/>
        <v>848.99807999999996</v>
      </c>
      <c r="R46" s="178">
        <f t="shared" si="2"/>
        <v>4540.2940799999997</v>
      </c>
      <c r="S46" s="177">
        <f t="shared" si="3"/>
        <v>2842.29792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4"/>
        <v>37</v>
      </c>
      <c r="J47" s="175">
        <f t="shared" ca="1" si="5"/>
        <v>12</v>
      </c>
      <c r="K47" s="175">
        <v>10</v>
      </c>
      <c r="L47" s="176">
        <v>1560</v>
      </c>
      <c r="M47" s="192">
        <f t="shared" si="6"/>
        <v>312</v>
      </c>
      <c r="N47" s="177"/>
      <c r="O47" s="176"/>
      <c r="P47" s="177">
        <f t="shared" si="0"/>
        <v>1872</v>
      </c>
      <c r="Q47" s="178">
        <f t="shared" si="1"/>
        <v>430.56</v>
      </c>
      <c r="R47" s="178">
        <f t="shared" si="2"/>
        <v>2302.56</v>
      </c>
      <c r="S47" s="177">
        <f t="shared" si="3"/>
        <v>1441.44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4"/>
        <v>32</v>
      </c>
      <c r="J48" s="175">
        <f t="shared" ca="1" si="5"/>
        <v>13</v>
      </c>
      <c r="K48" s="175">
        <v>2</v>
      </c>
      <c r="L48" s="176">
        <v>2247.8879999999999</v>
      </c>
      <c r="M48" s="192">
        <f t="shared" si="6"/>
        <v>0</v>
      </c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4"/>
        <v>27</v>
      </c>
      <c r="J49" s="175">
        <f t="shared" ca="1" si="5"/>
        <v>0</v>
      </c>
      <c r="K49" s="175">
        <v>9</v>
      </c>
      <c r="L49" s="176">
        <v>2917.5239999999999</v>
      </c>
      <c r="M49" s="192">
        <f t="shared" si="6"/>
        <v>583.50480000000005</v>
      </c>
      <c r="N49" s="177"/>
      <c r="O49" s="176"/>
      <c r="P49" s="177">
        <f t="shared" si="0"/>
        <v>3501.0288</v>
      </c>
      <c r="Q49" s="178">
        <f t="shared" si="1"/>
        <v>805.23662400000001</v>
      </c>
      <c r="R49" s="178">
        <f t="shared" si="2"/>
        <v>4306.2654240000002</v>
      </c>
      <c r="S49" s="177">
        <f t="shared" si="3"/>
        <v>2695.7921759999999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4"/>
        <v>51</v>
      </c>
      <c r="J50" s="175">
        <f t="shared" ca="1" si="5"/>
        <v>6</v>
      </c>
      <c r="K50" s="175">
        <v>10</v>
      </c>
      <c r="L50" s="176">
        <v>2530.848</v>
      </c>
      <c r="M50" s="192">
        <f t="shared" si="6"/>
        <v>506.1696</v>
      </c>
      <c r="N50" s="177"/>
      <c r="O50" s="176"/>
      <c r="P50" s="177">
        <f t="shared" si="0"/>
        <v>3037.0176000000001</v>
      </c>
      <c r="Q50" s="178">
        <f t="shared" si="1"/>
        <v>698.51404800000012</v>
      </c>
      <c r="R50" s="178">
        <f t="shared" si="2"/>
        <v>3735.5316480000001</v>
      </c>
      <c r="S50" s="177">
        <f t="shared" si="3"/>
        <v>2338.5035520000001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4"/>
        <v>32</v>
      </c>
      <c r="J51" s="175">
        <f t="shared" ca="1" si="5"/>
        <v>10</v>
      </c>
      <c r="K51" s="175">
        <v>10</v>
      </c>
      <c r="L51" s="176">
        <v>3763.0080000000003</v>
      </c>
      <c r="M51" s="192">
        <f t="shared" si="6"/>
        <v>752.60160000000008</v>
      </c>
      <c r="N51" s="177"/>
      <c r="O51" s="176"/>
      <c r="P51" s="177">
        <f t="shared" si="0"/>
        <v>4515.6096000000007</v>
      </c>
      <c r="Q51" s="178">
        <f t="shared" si="1"/>
        <v>1038.5902080000003</v>
      </c>
      <c r="R51" s="178">
        <f t="shared" si="2"/>
        <v>5554.1998080000012</v>
      </c>
      <c r="S51" s="177">
        <f t="shared" si="3"/>
        <v>3477.0193920000002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4"/>
        <v>35</v>
      </c>
      <c r="J52" s="175">
        <f t="shared" ca="1" si="5"/>
        <v>13</v>
      </c>
      <c r="K52" s="175">
        <v>6</v>
      </c>
      <c r="L52" s="176">
        <v>2858.34</v>
      </c>
      <c r="M52" s="192">
        <f t="shared" si="6"/>
        <v>571.66800000000001</v>
      </c>
      <c r="N52" s="177"/>
      <c r="O52" s="176"/>
      <c r="P52" s="177">
        <f t="shared" si="0"/>
        <v>3430.0080000000003</v>
      </c>
      <c r="Q52" s="178">
        <f t="shared" si="1"/>
        <v>788.90184000000011</v>
      </c>
      <c r="R52" s="178">
        <f t="shared" si="2"/>
        <v>4218.9098400000003</v>
      </c>
      <c r="S52" s="177">
        <f t="shared" si="3"/>
        <v>2641.1061600000003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4"/>
        <v>46</v>
      </c>
      <c r="J53" s="175">
        <f t="shared" ca="1" si="5"/>
        <v>10</v>
      </c>
      <c r="K53" s="175">
        <v>1</v>
      </c>
      <c r="L53" s="176">
        <v>2716.248</v>
      </c>
      <c r="M53" s="192">
        <f t="shared" si="6"/>
        <v>0</v>
      </c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4"/>
        <v>52</v>
      </c>
      <c r="J54" s="175">
        <f t="shared" ca="1" si="5"/>
        <v>21</v>
      </c>
      <c r="K54" s="175">
        <v>1</v>
      </c>
      <c r="L54" s="176">
        <v>1735.2959999999998</v>
      </c>
      <c r="M54" s="192">
        <f t="shared" si="6"/>
        <v>0</v>
      </c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4"/>
        <v>42</v>
      </c>
      <c r="J55" s="175">
        <f t="shared" ca="1" si="5"/>
        <v>16</v>
      </c>
      <c r="K55" s="175">
        <v>4</v>
      </c>
      <c r="L55" s="176">
        <v>4299.7919999999995</v>
      </c>
      <c r="M55" s="192">
        <f t="shared" si="6"/>
        <v>0</v>
      </c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4"/>
        <v>51</v>
      </c>
      <c r="J56" s="175">
        <f t="shared" ca="1" si="5"/>
        <v>29</v>
      </c>
      <c r="K56" s="175">
        <v>8</v>
      </c>
      <c r="L56" s="176">
        <v>3231.2879999999996</v>
      </c>
      <c r="M56" s="192">
        <f t="shared" si="6"/>
        <v>646.25759999999991</v>
      </c>
      <c r="N56" s="177"/>
      <c r="O56" s="176"/>
      <c r="P56" s="177">
        <f t="shared" si="0"/>
        <v>3877.5455999999995</v>
      </c>
      <c r="Q56" s="178">
        <f t="shared" si="1"/>
        <v>891.83548799999994</v>
      </c>
      <c r="R56" s="178">
        <f t="shared" si="2"/>
        <v>4769.3810879999992</v>
      </c>
      <c r="S56" s="177">
        <f t="shared" si="3"/>
        <v>2985.7101119999998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4"/>
        <v>33</v>
      </c>
      <c r="J57" s="175">
        <f t="shared" ca="1" si="5"/>
        <v>3</v>
      </c>
      <c r="K57" s="175">
        <v>10</v>
      </c>
      <c r="L57" s="176">
        <v>3178.08</v>
      </c>
      <c r="M57" s="192">
        <f t="shared" si="6"/>
        <v>635.61599999999999</v>
      </c>
      <c r="N57" s="177"/>
      <c r="O57" s="176"/>
      <c r="P57" s="177">
        <f t="shared" si="0"/>
        <v>3813.6959999999999</v>
      </c>
      <c r="Q57" s="178">
        <f t="shared" si="1"/>
        <v>877.15008</v>
      </c>
      <c r="R57" s="178">
        <f t="shared" si="2"/>
        <v>4690.8460800000003</v>
      </c>
      <c r="S57" s="177">
        <f t="shared" si="3"/>
        <v>2936.54592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4"/>
        <v>47</v>
      </c>
      <c r="J58" s="175">
        <f t="shared" ca="1" si="5"/>
        <v>29</v>
      </c>
      <c r="K58" s="175">
        <v>1</v>
      </c>
      <c r="L58" s="176">
        <v>2584.4879999999998</v>
      </c>
      <c r="M58" s="192">
        <f t="shared" si="6"/>
        <v>0</v>
      </c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4"/>
        <v>28</v>
      </c>
      <c r="J59" s="175">
        <f t="shared" ca="1" si="5"/>
        <v>10</v>
      </c>
      <c r="K59" s="175">
        <v>3</v>
      </c>
      <c r="L59" s="176">
        <v>1334.9639999999999</v>
      </c>
      <c r="M59" s="192">
        <f t="shared" si="6"/>
        <v>0</v>
      </c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4"/>
        <v>36</v>
      </c>
      <c r="J60" s="175">
        <f t="shared" ca="1" si="5"/>
        <v>10</v>
      </c>
      <c r="K60" s="175">
        <v>4</v>
      </c>
      <c r="L60" s="176">
        <v>2789.52</v>
      </c>
      <c r="M60" s="192">
        <f t="shared" si="6"/>
        <v>0</v>
      </c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4"/>
        <v>55</v>
      </c>
      <c r="J61" s="175">
        <f t="shared" ca="1" si="5"/>
        <v>14</v>
      </c>
      <c r="K61" s="175">
        <v>1</v>
      </c>
      <c r="L61" s="176">
        <v>2901.096</v>
      </c>
      <c r="M61" s="192">
        <f t="shared" si="6"/>
        <v>0</v>
      </c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4"/>
        <v>36</v>
      </c>
      <c r="J62" s="175">
        <f t="shared" ca="1" si="5"/>
        <v>12</v>
      </c>
      <c r="K62" s="175">
        <v>4</v>
      </c>
      <c r="L62" s="176">
        <v>3192.6</v>
      </c>
      <c r="M62" s="192">
        <f t="shared" si="6"/>
        <v>0</v>
      </c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4"/>
        <v>53</v>
      </c>
      <c r="J63" s="175">
        <f t="shared" ca="1" si="5"/>
        <v>27</v>
      </c>
      <c r="K63" s="175">
        <v>8</v>
      </c>
      <c r="L63" s="176">
        <v>2608.4159999999997</v>
      </c>
      <c r="M63" s="192">
        <f t="shared" si="6"/>
        <v>521.68319999999994</v>
      </c>
      <c r="N63" s="177"/>
      <c r="O63" s="176"/>
      <c r="P63" s="177">
        <f t="shared" si="0"/>
        <v>3130.0991999999997</v>
      </c>
      <c r="Q63" s="178">
        <f t="shared" si="1"/>
        <v>719.9228159999999</v>
      </c>
      <c r="R63" s="178">
        <f t="shared" si="2"/>
        <v>3850.0220159999994</v>
      </c>
      <c r="S63" s="177">
        <f t="shared" si="3"/>
        <v>2410.1763839999999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4"/>
        <v>52</v>
      </c>
      <c r="J64" s="175">
        <f t="shared" ca="1" si="5"/>
        <v>11</v>
      </c>
      <c r="K64" s="175">
        <v>3</v>
      </c>
      <c r="L64" s="176">
        <v>1291.7040000000002</v>
      </c>
      <c r="M64" s="192">
        <f t="shared" si="6"/>
        <v>0</v>
      </c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4"/>
        <v>37</v>
      </c>
      <c r="J65" s="175">
        <f t="shared" ca="1" si="5"/>
        <v>11</v>
      </c>
      <c r="K65" s="175">
        <v>10</v>
      </c>
      <c r="L65" s="176">
        <v>1911.6959999999999</v>
      </c>
      <c r="M65" s="192">
        <f t="shared" si="6"/>
        <v>382.33920000000001</v>
      </c>
      <c r="N65" s="177"/>
      <c r="O65" s="176"/>
      <c r="P65" s="177">
        <f t="shared" si="0"/>
        <v>2294.0351999999998</v>
      </c>
      <c r="Q65" s="178">
        <f t="shared" si="1"/>
        <v>527.62809600000003</v>
      </c>
      <c r="R65" s="178">
        <f t="shared" si="2"/>
        <v>2821.6632959999997</v>
      </c>
      <c r="S65" s="177">
        <f t="shared" si="3"/>
        <v>1766.4071039999999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4"/>
        <v>32</v>
      </c>
      <c r="J66" s="175">
        <f t="shared" ca="1" si="5"/>
        <v>10</v>
      </c>
      <c r="K66" s="175">
        <v>10</v>
      </c>
      <c r="L66" s="176">
        <v>3088.3560000000002</v>
      </c>
      <c r="M66" s="192">
        <f t="shared" si="6"/>
        <v>617.67120000000011</v>
      </c>
      <c r="N66" s="177"/>
      <c r="O66" s="176"/>
      <c r="P66" s="177">
        <f t="shared" si="0"/>
        <v>3706.0272000000004</v>
      </c>
      <c r="Q66" s="178">
        <f t="shared" si="1"/>
        <v>852.38625600000012</v>
      </c>
      <c r="R66" s="178">
        <f t="shared" si="2"/>
        <v>4558.4134560000002</v>
      </c>
      <c r="S66" s="177">
        <f t="shared" si="3"/>
        <v>2853.6409440000002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4"/>
        <v>28</v>
      </c>
      <c r="J67" s="175">
        <f t="shared" ca="1" si="5"/>
        <v>7</v>
      </c>
      <c r="K67" s="175">
        <v>1</v>
      </c>
      <c r="L67" s="176">
        <v>3305.5919999999996</v>
      </c>
      <c r="M67" s="192">
        <f t="shared" si="6"/>
        <v>0</v>
      </c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4"/>
        <v>39</v>
      </c>
      <c r="J68" s="175">
        <f t="shared" ca="1" si="5"/>
        <v>17</v>
      </c>
      <c r="K68" s="175">
        <v>1</v>
      </c>
      <c r="L68" s="176">
        <v>2320.9680000000003</v>
      </c>
      <c r="M68" s="192">
        <f t="shared" si="6"/>
        <v>0</v>
      </c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4"/>
        <v>54</v>
      </c>
      <c r="J69" s="175">
        <f t="shared" ca="1" si="5"/>
        <v>35</v>
      </c>
      <c r="K69" s="175">
        <v>7</v>
      </c>
      <c r="L69" s="176">
        <v>2325.54</v>
      </c>
      <c r="M69" s="192">
        <f t="shared" si="6"/>
        <v>465.108</v>
      </c>
      <c r="N69" s="177"/>
      <c r="O69" s="176"/>
      <c r="P69" s="177">
        <f t="shared" si="0"/>
        <v>2790.6480000000001</v>
      </c>
      <c r="Q69" s="178">
        <f t="shared" si="1"/>
        <v>641.84904000000006</v>
      </c>
      <c r="R69" s="178">
        <f t="shared" si="2"/>
        <v>3432.4970400000002</v>
      </c>
      <c r="S69" s="177">
        <f t="shared" si="3"/>
        <v>2148.7989600000001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4"/>
        <v>21</v>
      </c>
      <c r="J70" s="175">
        <f t="shared" ca="1" si="5"/>
        <v>1</v>
      </c>
      <c r="K70" s="175">
        <v>1</v>
      </c>
      <c r="L70" s="176">
        <v>3796.1040000000003</v>
      </c>
      <c r="M70" s="192">
        <f t="shared" si="6"/>
        <v>0</v>
      </c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4"/>
        <v>49</v>
      </c>
      <c r="J71" s="175">
        <f t="shared" ca="1" si="5"/>
        <v>11</v>
      </c>
      <c r="K71" s="175">
        <v>1</v>
      </c>
      <c r="L71" s="176">
        <v>3118.5120000000002</v>
      </c>
      <c r="M71" s="192">
        <f t="shared" si="6"/>
        <v>0</v>
      </c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4"/>
        <v>51</v>
      </c>
      <c r="J72" s="175">
        <f t="shared" ca="1" si="5"/>
        <v>26</v>
      </c>
      <c r="K72" s="175">
        <v>1</v>
      </c>
      <c r="L72" s="176">
        <v>3528.0840000000003</v>
      </c>
      <c r="M72" s="192">
        <f t="shared" si="6"/>
        <v>0</v>
      </c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4"/>
        <v>35</v>
      </c>
      <c r="J73" s="175">
        <f t="shared" ca="1" si="5"/>
        <v>7</v>
      </c>
      <c r="K73" s="175">
        <v>9</v>
      </c>
      <c r="L73" s="176">
        <v>3594.8760000000002</v>
      </c>
      <c r="M73" s="192">
        <f t="shared" si="6"/>
        <v>718.97520000000009</v>
      </c>
      <c r="N73" s="177"/>
      <c r="O73" s="176"/>
      <c r="P73" s="177">
        <f t="shared" si="0"/>
        <v>4313.8512000000001</v>
      </c>
      <c r="Q73" s="178">
        <f t="shared" si="1"/>
        <v>992.18577600000003</v>
      </c>
      <c r="R73" s="178">
        <f t="shared" si="2"/>
        <v>5306.0369760000003</v>
      </c>
      <c r="S73" s="177">
        <f t="shared" si="3"/>
        <v>3321.6654239999998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4"/>
        <v>26</v>
      </c>
      <c r="J74" s="175">
        <f t="shared" ca="1" si="5"/>
        <v>5</v>
      </c>
      <c r="K74" s="175">
        <v>7</v>
      </c>
      <c r="L74" s="176">
        <v>3266.3519999999999</v>
      </c>
      <c r="M74" s="192">
        <f t="shared" si="6"/>
        <v>653.2704</v>
      </c>
      <c r="N74" s="177"/>
      <c r="O74" s="176"/>
      <c r="P74" s="177">
        <f t="shared" si="0"/>
        <v>3919.6223999999997</v>
      </c>
      <c r="Q74" s="178">
        <f t="shared" si="1"/>
        <v>901.51315199999999</v>
      </c>
      <c r="R74" s="178">
        <f t="shared" si="2"/>
        <v>4821.1355519999997</v>
      </c>
      <c r="S74" s="177">
        <f t="shared" si="3"/>
        <v>3018.1092479999998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4"/>
        <v>51</v>
      </c>
      <c r="J75" s="175">
        <f t="shared" ca="1" si="5"/>
        <v>17</v>
      </c>
      <c r="K75" s="175">
        <v>10</v>
      </c>
      <c r="L75" s="176">
        <v>2535.8639999999996</v>
      </c>
      <c r="M75" s="192">
        <f t="shared" si="6"/>
        <v>507.17279999999994</v>
      </c>
      <c r="N75" s="177"/>
      <c r="O75" s="176"/>
      <c r="P75" s="177">
        <f t="shared" ref="P75:P138" si="7">SUM(L75:O75)</f>
        <v>3043.0367999999994</v>
      </c>
      <c r="Q75" s="178">
        <f t="shared" ref="Q75:Q138" si="8">P75*23%</f>
        <v>699.89846399999988</v>
      </c>
      <c r="R75" s="178">
        <f t="shared" ref="R75:R138" si="9">P75+Q75</f>
        <v>3742.9352639999993</v>
      </c>
      <c r="S75" s="177">
        <f t="shared" ref="S75:S138" si="10">P75-Q75</f>
        <v>2343.1383359999995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1">DATEDIF(E76,$A$3,"y")</f>
        <v>40</v>
      </c>
      <c r="J76" s="175">
        <f t="shared" ref="J76:J139" ca="1" si="12">DATEDIF(H76,$A$3,"y")</f>
        <v>8</v>
      </c>
      <c r="K76" s="175">
        <v>1</v>
      </c>
      <c r="L76" s="176">
        <v>2375.7600000000002</v>
      </c>
      <c r="M76" s="192">
        <f t="shared" ref="M76:M139" si="13">IF(K76&gt;=5,L76*$M$5,0)</f>
        <v>0</v>
      </c>
      <c r="N76" s="177"/>
      <c r="O76" s="176"/>
      <c r="P76" s="177">
        <f t="shared" si="7"/>
        <v>2375.7600000000002</v>
      </c>
      <c r="Q76" s="178">
        <f t="shared" si="8"/>
        <v>546.42480000000012</v>
      </c>
      <c r="R76" s="178">
        <f t="shared" si="9"/>
        <v>2922.1848000000005</v>
      </c>
      <c r="S76" s="177">
        <f t="shared" si="10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1"/>
        <v>33</v>
      </c>
      <c r="J77" s="175">
        <f t="shared" ca="1" si="12"/>
        <v>12</v>
      </c>
      <c r="K77" s="175">
        <v>9</v>
      </c>
      <c r="L77" s="176">
        <v>2858.2560000000003</v>
      </c>
      <c r="M77" s="192">
        <f t="shared" si="13"/>
        <v>571.65120000000013</v>
      </c>
      <c r="N77" s="177"/>
      <c r="O77" s="176"/>
      <c r="P77" s="177">
        <f t="shared" si="7"/>
        <v>3429.9072000000006</v>
      </c>
      <c r="Q77" s="178">
        <f t="shared" si="8"/>
        <v>788.87865600000021</v>
      </c>
      <c r="R77" s="178">
        <f t="shared" si="9"/>
        <v>4218.7858560000004</v>
      </c>
      <c r="S77" s="177">
        <f t="shared" si="10"/>
        <v>2641.0285440000002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1"/>
        <v>44</v>
      </c>
      <c r="J78" s="175">
        <f t="shared" ca="1" si="12"/>
        <v>18</v>
      </c>
      <c r="K78" s="175">
        <v>9</v>
      </c>
      <c r="L78" s="176">
        <v>1218.252</v>
      </c>
      <c r="M78" s="192">
        <f t="shared" si="13"/>
        <v>243.65039999999999</v>
      </c>
      <c r="N78" s="177"/>
      <c r="O78" s="176"/>
      <c r="P78" s="177">
        <f t="shared" si="7"/>
        <v>1461.9023999999999</v>
      </c>
      <c r="Q78" s="178">
        <f t="shared" si="8"/>
        <v>336.23755199999999</v>
      </c>
      <c r="R78" s="178">
        <f t="shared" si="9"/>
        <v>1798.139952</v>
      </c>
      <c r="S78" s="177">
        <f t="shared" si="10"/>
        <v>1125.6648479999999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1"/>
        <v>34</v>
      </c>
      <c r="J79" s="175">
        <f t="shared" ca="1" si="12"/>
        <v>13</v>
      </c>
      <c r="K79" s="175">
        <v>9</v>
      </c>
      <c r="L79" s="176">
        <v>1560</v>
      </c>
      <c r="M79" s="192">
        <f t="shared" si="13"/>
        <v>312</v>
      </c>
      <c r="N79" s="177"/>
      <c r="O79" s="176"/>
      <c r="P79" s="177">
        <f t="shared" si="7"/>
        <v>1872</v>
      </c>
      <c r="Q79" s="178">
        <f t="shared" si="8"/>
        <v>430.56</v>
      </c>
      <c r="R79" s="178">
        <f t="shared" si="9"/>
        <v>2302.56</v>
      </c>
      <c r="S79" s="177">
        <f t="shared" si="10"/>
        <v>1441.44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1"/>
        <v>46</v>
      </c>
      <c r="J80" s="175">
        <f t="shared" ca="1" si="12"/>
        <v>24</v>
      </c>
      <c r="K80" s="175">
        <v>10</v>
      </c>
      <c r="L80" s="176">
        <v>3670.7639999999997</v>
      </c>
      <c r="M80" s="192">
        <f t="shared" si="13"/>
        <v>734.15279999999996</v>
      </c>
      <c r="N80" s="177"/>
      <c r="O80" s="176"/>
      <c r="P80" s="177">
        <f t="shared" si="7"/>
        <v>4404.9168</v>
      </c>
      <c r="Q80" s="178">
        <f t="shared" si="8"/>
        <v>1013.1308640000001</v>
      </c>
      <c r="R80" s="178">
        <f t="shared" si="9"/>
        <v>5418.0476639999997</v>
      </c>
      <c r="S80" s="177">
        <f t="shared" si="10"/>
        <v>3391.7859359999998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1"/>
        <v>36</v>
      </c>
      <c r="J81" s="175">
        <f t="shared" ca="1" si="12"/>
        <v>3</v>
      </c>
      <c r="K81" s="175">
        <v>10</v>
      </c>
      <c r="L81" s="176">
        <v>2778.4320000000002</v>
      </c>
      <c r="M81" s="192">
        <f t="shared" si="13"/>
        <v>555.68640000000005</v>
      </c>
      <c r="N81" s="177"/>
      <c r="O81" s="176"/>
      <c r="P81" s="177">
        <f t="shared" si="7"/>
        <v>3334.1184000000003</v>
      </c>
      <c r="Q81" s="178">
        <f t="shared" si="8"/>
        <v>766.84723200000008</v>
      </c>
      <c r="R81" s="178">
        <f t="shared" si="9"/>
        <v>4100.9656320000004</v>
      </c>
      <c r="S81" s="177">
        <f t="shared" si="10"/>
        <v>2567.2711680000002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1"/>
        <v>52</v>
      </c>
      <c r="J82" s="175">
        <f t="shared" ca="1" si="12"/>
        <v>24</v>
      </c>
      <c r="K82" s="175">
        <v>9</v>
      </c>
      <c r="L82" s="176">
        <v>3429.2280000000001</v>
      </c>
      <c r="M82" s="192">
        <f t="shared" si="13"/>
        <v>685.8456000000001</v>
      </c>
      <c r="N82" s="177"/>
      <c r="O82" s="176"/>
      <c r="P82" s="177">
        <f t="shared" si="7"/>
        <v>4115.0735999999997</v>
      </c>
      <c r="Q82" s="178">
        <f t="shared" si="8"/>
        <v>946.46692799999994</v>
      </c>
      <c r="R82" s="178">
        <f t="shared" si="9"/>
        <v>5061.5405279999995</v>
      </c>
      <c r="S82" s="177">
        <f t="shared" si="10"/>
        <v>3168.6066719999999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1"/>
        <v>33</v>
      </c>
      <c r="J83" s="175">
        <f t="shared" ca="1" si="12"/>
        <v>10</v>
      </c>
      <c r="K83" s="175">
        <v>10</v>
      </c>
      <c r="L83" s="176">
        <v>3199.0320000000002</v>
      </c>
      <c r="M83" s="192">
        <f t="shared" si="13"/>
        <v>639.80640000000005</v>
      </c>
      <c r="N83" s="177"/>
      <c r="O83" s="176"/>
      <c r="P83" s="177">
        <f t="shared" si="7"/>
        <v>3838.8384000000001</v>
      </c>
      <c r="Q83" s="178">
        <f t="shared" si="8"/>
        <v>882.93283200000008</v>
      </c>
      <c r="R83" s="178">
        <f t="shared" si="9"/>
        <v>4721.7712320000001</v>
      </c>
      <c r="S83" s="177">
        <f t="shared" si="10"/>
        <v>2955.9055680000001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1"/>
        <v>37</v>
      </c>
      <c r="J84" s="175">
        <f t="shared" ca="1" si="12"/>
        <v>16</v>
      </c>
      <c r="K84" s="175">
        <v>4</v>
      </c>
      <c r="L84" s="176">
        <v>2233.1280000000002</v>
      </c>
      <c r="M84" s="192">
        <f t="shared" si="13"/>
        <v>0</v>
      </c>
      <c r="N84" s="177"/>
      <c r="O84" s="176"/>
      <c r="P84" s="177">
        <f t="shared" si="7"/>
        <v>2233.1280000000002</v>
      </c>
      <c r="Q84" s="178">
        <f t="shared" si="8"/>
        <v>513.61944000000005</v>
      </c>
      <c r="R84" s="178">
        <f t="shared" si="9"/>
        <v>2746.7474400000001</v>
      </c>
      <c r="S84" s="177">
        <f t="shared" si="10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1"/>
        <v>50</v>
      </c>
      <c r="J85" s="175">
        <f t="shared" ca="1" si="12"/>
        <v>27</v>
      </c>
      <c r="K85" s="175">
        <v>1</v>
      </c>
      <c r="L85" s="176">
        <v>1291.02</v>
      </c>
      <c r="M85" s="192">
        <f t="shared" si="13"/>
        <v>0</v>
      </c>
      <c r="N85" s="177"/>
      <c r="O85" s="176"/>
      <c r="P85" s="177">
        <f t="shared" si="7"/>
        <v>1291.02</v>
      </c>
      <c r="Q85" s="178">
        <f t="shared" si="8"/>
        <v>296.93459999999999</v>
      </c>
      <c r="R85" s="178">
        <f t="shared" si="9"/>
        <v>1587.9546</v>
      </c>
      <c r="S85" s="177">
        <f t="shared" si="10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1"/>
        <v>48</v>
      </c>
      <c r="J86" s="175">
        <f t="shared" ca="1" si="12"/>
        <v>8</v>
      </c>
      <c r="K86" s="175">
        <v>5</v>
      </c>
      <c r="L86" s="176">
        <v>1524.252</v>
      </c>
      <c r="M86" s="192">
        <f t="shared" si="13"/>
        <v>304.85039999999998</v>
      </c>
      <c r="N86" s="177"/>
      <c r="O86" s="176"/>
      <c r="P86" s="177">
        <f t="shared" si="7"/>
        <v>1829.1024</v>
      </c>
      <c r="Q86" s="178">
        <f t="shared" si="8"/>
        <v>420.69355200000001</v>
      </c>
      <c r="R86" s="178">
        <f t="shared" si="9"/>
        <v>2249.7959519999999</v>
      </c>
      <c r="S86" s="177">
        <f t="shared" si="10"/>
        <v>1408.408848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1"/>
        <v>37</v>
      </c>
      <c r="J87" s="175">
        <f t="shared" ca="1" si="12"/>
        <v>5</v>
      </c>
      <c r="K87" s="175">
        <v>9</v>
      </c>
      <c r="L87" s="176">
        <v>2122.0920000000001</v>
      </c>
      <c r="M87" s="192">
        <f t="shared" si="13"/>
        <v>424.41840000000002</v>
      </c>
      <c r="N87" s="177"/>
      <c r="O87" s="176"/>
      <c r="P87" s="177">
        <f t="shared" si="7"/>
        <v>2546.5104000000001</v>
      </c>
      <c r="Q87" s="178">
        <f t="shared" si="8"/>
        <v>585.69739200000004</v>
      </c>
      <c r="R87" s="178">
        <f t="shared" si="9"/>
        <v>3132.2077920000002</v>
      </c>
      <c r="S87" s="177">
        <f t="shared" si="10"/>
        <v>1960.8130080000001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1"/>
        <v>56</v>
      </c>
      <c r="J88" s="175">
        <f t="shared" ca="1" si="12"/>
        <v>14</v>
      </c>
      <c r="K88" s="175">
        <v>5</v>
      </c>
      <c r="L88" s="176">
        <v>3673.6439999999998</v>
      </c>
      <c r="M88" s="192">
        <f t="shared" si="13"/>
        <v>734.72879999999998</v>
      </c>
      <c r="N88" s="177"/>
      <c r="O88" s="176"/>
      <c r="P88" s="177">
        <f t="shared" si="7"/>
        <v>4408.3728000000001</v>
      </c>
      <c r="Q88" s="178">
        <f t="shared" si="8"/>
        <v>1013.9257440000001</v>
      </c>
      <c r="R88" s="178">
        <f t="shared" si="9"/>
        <v>5422.2985440000002</v>
      </c>
      <c r="S88" s="177">
        <f t="shared" si="10"/>
        <v>3394.447056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1"/>
        <v>28</v>
      </c>
      <c r="J89" s="175">
        <f t="shared" ca="1" si="12"/>
        <v>7</v>
      </c>
      <c r="K89" s="175">
        <v>1</v>
      </c>
      <c r="L89" s="176">
        <v>3105.9840000000004</v>
      </c>
      <c r="M89" s="192">
        <f t="shared" si="13"/>
        <v>0</v>
      </c>
      <c r="N89" s="177"/>
      <c r="O89" s="176"/>
      <c r="P89" s="177">
        <f t="shared" si="7"/>
        <v>3105.9840000000004</v>
      </c>
      <c r="Q89" s="178">
        <f t="shared" si="8"/>
        <v>714.37632000000008</v>
      </c>
      <c r="R89" s="178">
        <f t="shared" si="9"/>
        <v>3820.3603200000007</v>
      </c>
      <c r="S89" s="177">
        <f t="shared" si="10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1"/>
        <v>46</v>
      </c>
      <c r="J90" s="175">
        <f t="shared" ca="1" si="12"/>
        <v>18</v>
      </c>
      <c r="K90" s="175">
        <v>6</v>
      </c>
      <c r="L90" s="176">
        <v>3001.3679999999999</v>
      </c>
      <c r="M90" s="192">
        <f t="shared" si="13"/>
        <v>600.27359999999999</v>
      </c>
      <c r="N90" s="177"/>
      <c r="O90" s="176"/>
      <c r="P90" s="177">
        <f t="shared" si="7"/>
        <v>3601.6415999999999</v>
      </c>
      <c r="Q90" s="178">
        <f t="shared" si="8"/>
        <v>828.377568</v>
      </c>
      <c r="R90" s="178">
        <f t="shared" si="9"/>
        <v>4430.0191679999998</v>
      </c>
      <c r="S90" s="177">
        <f t="shared" si="10"/>
        <v>2773.264032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1"/>
        <v>32</v>
      </c>
      <c r="J91" s="175">
        <f t="shared" ca="1" si="12"/>
        <v>15</v>
      </c>
      <c r="K91" s="175">
        <v>7</v>
      </c>
      <c r="L91" s="176">
        <v>2930.4719999999998</v>
      </c>
      <c r="M91" s="192">
        <f t="shared" si="13"/>
        <v>586.09439999999995</v>
      </c>
      <c r="N91" s="177"/>
      <c r="O91" s="176"/>
      <c r="P91" s="177">
        <f t="shared" si="7"/>
        <v>3516.5663999999997</v>
      </c>
      <c r="Q91" s="178">
        <f t="shared" si="8"/>
        <v>808.81027199999994</v>
      </c>
      <c r="R91" s="178">
        <f t="shared" si="9"/>
        <v>4325.3766719999994</v>
      </c>
      <c r="S91" s="177">
        <f t="shared" si="10"/>
        <v>2707.756128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1"/>
        <v>47</v>
      </c>
      <c r="J92" s="175">
        <f t="shared" ca="1" si="12"/>
        <v>28</v>
      </c>
      <c r="K92" s="175">
        <v>3</v>
      </c>
      <c r="L92" s="176">
        <v>1379.316</v>
      </c>
      <c r="M92" s="192">
        <f t="shared" si="13"/>
        <v>0</v>
      </c>
      <c r="N92" s="177"/>
      <c r="O92" s="176"/>
      <c r="P92" s="177">
        <f t="shared" si="7"/>
        <v>1379.316</v>
      </c>
      <c r="Q92" s="178">
        <f t="shared" si="8"/>
        <v>317.24268000000001</v>
      </c>
      <c r="R92" s="178">
        <f t="shared" si="9"/>
        <v>1696.5586800000001</v>
      </c>
      <c r="S92" s="177">
        <f t="shared" si="10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1"/>
        <v>38</v>
      </c>
      <c r="J93" s="175">
        <f t="shared" ca="1" si="12"/>
        <v>10</v>
      </c>
      <c r="K93" s="175">
        <v>9</v>
      </c>
      <c r="L93" s="176">
        <v>1254.912</v>
      </c>
      <c r="M93" s="192">
        <f t="shared" si="13"/>
        <v>250.98240000000001</v>
      </c>
      <c r="N93" s="177"/>
      <c r="O93" s="176"/>
      <c r="P93" s="177">
        <f t="shared" si="7"/>
        <v>1505.8944000000001</v>
      </c>
      <c r="Q93" s="178">
        <f t="shared" si="8"/>
        <v>346.35571200000004</v>
      </c>
      <c r="R93" s="178">
        <f t="shared" si="9"/>
        <v>1852.2501120000002</v>
      </c>
      <c r="S93" s="177">
        <f t="shared" si="10"/>
        <v>1159.5386880000001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1"/>
        <v>44</v>
      </c>
      <c r="J94" s="175">
        <f t="shared" ca="1" si="12"/>
        <v>1</v>
      </c>
      <c r="K94" s="175">
        <v>1</v>
      </c>
      <c r="L94" s="176">
        <v>3657.84</v>
      </c>
      <c r="M94" s="192">
        <f t="shared" si="13"/>
        <v>0</v>
      </c>
      <c r="N94" s="177"/>
      <c r="O94" s="176"/>
      <c r="P94" s="177">
        <f t="shared" si="7"/>
        <v>3657.84</v>
      </c>
      <c r="Q94" s="178">
        <f t="shared" si="8"/>
        <v>841.30320000000006</v>
      </c>
      <c r="R94" s="178">
        <f t="shared" si="9"/>
        <v>4499.1432000000004</v>
      </c>
      <c r="S94" s="177">
        <f t="shared" si="10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1"/>
        <v>46</v>
      </c>
      <c r="J95" s="175">
        <f t="shared" ca="1" si="12"/>
        <v>16</v>
      </c>
      <c r="K95" s="175">
        <v>1</v>
      </c>
      <c r="L95" s="176">
        <v>1447.6319999999998</v>
      </c>
      <c r="M95" s="192">
        <f t="shared" si="13"/>
        <v>0</v>
      </c>
      <c r="N95" s="177"/>
      <c r="O95" s="176"/>
      <c r="P95" s="177">
        <f t="shared" si="7"/>
        <v>1447.6319999999998</v>
      </c>
      <c r="Q95" s="178">
        <f t="shared" si="8"/>
        <v>332.95535999999998</v>
      </c>
      <c r="R95" s="178">
        <f t="shared" si="9"/>
        <v>1780.5873599999998</v>
      </c>
      <c r="S95" s="177">
        <f t="shared" si="10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1"/>
        <v>50</v>
      </c>
      <c r="J96" s="175">
        <f t="shared" ca="1" si="12"/>
        <v>19</v>
      </c>
      <c r="K96" s="175">
        <v>7</v>
      </c>
      <c r="L96" s="176">
        <v>1488.3719999999998</v>
      </c>
      <c r="M96" s="192">
        <f t="shared" si="13"/>
        <v>297.67439999999999</v>
      </c>
      <c r="N96" s="177"/>
      <c r="O96" s="176"/>
      <c r="P96" s="177">
        <f t="shared" si="7"/>
        <v>1786.0463999999997</v>
      </c>
      <c r="Q96" s="178">
        <f t="shared" si="8"/>
        <v>410.79067199999997</v>
      </c>
      <c r="R96" s="178">
        <f t="shared" si="9"/>
        <v>2196.8370719999998</v>
      </c>
      <c r="S96" s="177">
        <f t="shared" si="10"/>
        <v>1375.2557279999996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1"/>
        <v>39</v>
      </c>
      <c r="J97" s="175">
        <f t="shared" ca="1" si="12"/>
        <v>1</v>
      </c>
      <c r="K97" s="175">
        <v>1</v>
      </c>
      <c r="L97" s="176">
        <v>3511.7280000000001</v>
      </c>
      <c r="M97" s="192">
        <f t="shared" si="13"/>
        <v>0</v>
      </c>
      <c r="N97" s="177"/>
      <c r="O97" s="176"/>
      <c r="P97" s="177">
        <f t="shared" si="7"/>
        <v>3511.7280000000001</v>
      </c>
      <c r="Q97" s="178">
        <f t="shared" si="8"/>
        <v>807.69744000000003</v>
      </c>
      <c r="R97" s="178">
        <f t="shared" si="9"/>
        <v>4319.42544</v>
      </c>
      <c r="S97" s="177">
        <f t="shared" si="10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1"/>
        <v>52</v>
      </c>
      <c r="J98" s="175">
        <f t="shared" ca="1" si="12"/>
        <v>31</v>
      </c>
      <c r="K98" s="175">
        <v>6</v>
      </c>
      <c r="L98" s="176">
        <v>2164.1999999999998</v>
      </c>
      <c r="M98" s="192">
        <f t="shared" si="13"/>
        <v>432.84</v>
      </c>
      <c r="N98" s="177"/>
      <c r="O98" s="176"/>
      <c r="P98" s="177">
        <f t="shared" si="7"/>
        <v>2597.04</v>
      </c>
      <c r="Q98" s="178">
        <f t="shared" si="8"/>
        <v>597.31920000000002</v>
      </c>
      <c r="R98" s="178">
        <f t="shared" si="9"/>
        <v>3194.3591999999999</v>
      </c>
      <c r="S98" s="177">
        <f t="shared" si="10"/>
        <v>1999.7208000000001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1"/>
        <v>58</v>
      </c>
      <c r="J99" s="175">
        <f t="shared" ca="1" si="12"/>
        <v>26</v>
      </c>
      <c r="K99" s="175">
        <v>9</v>
      </c>
      <c r="L99" s="176">
        <v>2327.1120000000001</v>
      </c>
      <c r="M99" s="192">
        <f t="shared" si="13"/>
        <v>465.42240000000004</v>
      </c>
      <c r="N99" s="177"/>
      <c r="O99" s="176"/>
      <c r="P99" s="177">
        <f t="shared" si="7"/>
        <v>2792.5344</v>
      </c>
      <c r="Q99" s="178">
        <f t="shared" si="8"/>
        <v>642.28291200000001</v>
      </c>
      <c r="R99" s="178">
        <f t="shared" si="9"/>
        <v>3434.8173120000001</v>
      </c>
      <c r="S99" s="177">
        <f t="shared" si="10"/>
        <v>2150.2514879999999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1"/>
        <v>52</v>
      </c>
      <c r="J100" s="175">
        <f t="shared" ca="1" si="12"/>
        <v>18</v>
      </c>
      <c r="K100" s="175">
        <v>5</v>
      </c>
      <c r="L100" s="176">
        <v>1668.66</v>
      </c>
      <c r="M100" s="192">
        <f t="shared" si="13"/>
        <v>333.73200000000003</v>
      </c>
      <c r="N100" s="177"/>
      <c r="O100" s="176"/>
      <c r="P100" s="177">
        <f t="shared" si="7"/>
        <v>2002.3920000000001</v>
      </c>
      <c r="Q100" s="178">
        <f t="shared" si="8"/>
        <v>460.55016000000001</v>
      </c>
      <c r="R100" s="178">
        <f t="shared" si="9"/>
        <v>2462.9421600000001</v>
      </c>
      <c r="S100" s="177">
        <f t="shared" si="10"/>
        <v>1541.84184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1"/>
        <v>26</v>
      </c>
      <c r="J101" s="175">
        <f t="shared" ca="1" si="12"/>
        <v>5</v>
      </c>
      <c r="K101" s="175">
        <v>4</v>
      </c>
      <c r="L101" s="176">
        <v>1436.0640000000001</v>
      </c>
      <c r="M101" s="192">
        <f t="shared" si="13"/>
        <v>0</v>
      </c>
      <c r="N101" s="177"/>
      <c r="O101" s="176"/>
      <c r="P101" s="177">
        <f t="shared" si="7"/>
        <v>1436.0640000000001</v>
      </c>
      <c r="Q101" s="178">
        <f t="shared" si="8"/>
        <v>330.29472000000004</v>
      </c>
      <c r="R101" s="178">
        <f t="shared" si="9"/>
        <v>1766.3587200000002</v>
      </c>
      <c r="S101" s="177">
        <f t="shared" si="10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1"/>
        <v>34</v>
      </c>
      <c r="J102" s="175">
        <f t="shared" ca="1" si="12"/>
        <v>7</v>
      </c>
      <c r="K102" s="175">
        <v>2</v>
      </c>
      <c r="L102" s="176">
        <v>3000.9</v>
      </c>
      <c r="M102" s="192">
        <f t="shared" si="13"/>
        <v>0</v>
      </c>
      <c r="N102" s="177"/>
      <c r="O102" s="176"/>
      <c r="P102" s="177">
        <f t="shared" si="7"/>
        <v>3000.9</v>
      </c>
      <c r="Q102" s="178">
        <f t="shared" si="8"/>
        <v>690.20700000000011</v>
      </c>
      <c r="R102" s="178">
        <f t="shared" si="9"/>
        <v>3691.107</v>
      </c>
      <c r="S102" s="177">
        <f t="shared" si="10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1"/>
        <v>34</v>
      </c>
      <c r="J103" s="175">
        <f t="shared" ca="1" si="12"/>
        <v>6</v>
      </c>
      <c r="K103" s="175">
        <v>10</v>
      </c>
      <c r="L103" s="176">
        <v>1251.624</v>
      </c>
      <c r="M103" s="192">
        <f t="shared" si="13"/>
        <v>250.32480000000001</v>
      </c>
      <c r="N103" s="177"/>
      <c r="O103" s="176"/>
      <c r="P103" s="177">
        <f t="shared" si="7"/>
        <v>1501.9488000000001</v>
      </c>
      <c r="Q103" s="178">
        <f t="shared" si="8"/>
        <v>345.44822400000004</v>
      </c>
      <c r="R103" s="178">
        <f t="shared" si="9"/>
        <v>1847.3970240000001</v>
      </c>
      <c r="S103" s="177">
        <f t="shared" si="10"/>
        <v>1156.5005760000001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1"/>
        <v>53</v>
      </c>
      <c r="J104" s="175">
        <f t="shared" ca="1" si="12"/>
        <v>25</v>
      </c>
      <c r="K104" s="175">
        <v>9</v>
      </c>
      <c r="L104" s="176">
        <v>2516.4840000000004</v>
      </c>
      <c r="M104" s="192">
        <f t="shared" si="13"/>
        <v>503.29680000000008</v>
      </c>
      <c r="N104" s="177"/>
      <c r="O104" s="176"/>
      <c r="P104" s="177">
        <f t="shared" si="7"/>
        <v>3019.7808000000005</v>
      </c>
      <c r="Q104" s="178">
        <f t="shared" si="8"/>
        <v>694.5495840000001</v>
      </c>
      <c r="R104" s="178">
        <f t="shared" si="9"/>
        <v>3714.3303840000008</v>
      </c>
      <c r="S104" s="177">
        <f t="shared" si="10"/>
        <v>2325.2312160000001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1"/>
        <v>37</v>
      </c>
      <c r="J105" s="175">
        <f t="shared" ca="1" si="12"/>
        <v>6</v>
      </c>
      <c r="K105" s="175">
        <v>1</v>
      </c>
      <c r="L105" s="176">
        <v>2117.16</v>
      </c>
      <c r="M105" s="192">
        <f t="shared" si="13"/>
        <v>0</v>
      </c>
      <c r="N105" s="177"/>
      <c r="O105" s="176"/>
      <c r="P105" s="177">
        <f t="shared" si="7"/>
        <v>2117.16</v>
      </c>
      <c r="Q105" s="178">
        <f t="shared" si="8"/>
        <v>486.9468</v>
      </c>
      <c r="R105" s="178">
        <f t="shared" si="9"/>
        <v>2604.1068</v>
      </c>
      <c r="S105" s="177">
        <f t="shared" si="10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1"/>
        <v>53</v>
      </c>
      <c r="J106" s="175">
        <f t="shared" ca="1" si="12"/>
        <v>21</v>
      </c>
      <c r="K106" s="175">
        <v>10</v>
      </c>
      <c r="L106" s="176">
        <v>3748.1759999999999</v>
      </c>
      <c r="M106" s="192">
        <f t="shared" si="13"/>
        <v>749.63520000000005</v>
      </c>
      <c r="N106" s="177"/>
      <c r="O106" s="176"/>
      <c r="P106" s="177">
        <f t="shared" si="7"/>
        <v>4497.8112000000001</v>
      </c>
      <c r="Q106" s="178">
        <f t="shared" si="8"/>
        <v>1034.496576</v>
      </c>
      <c r="R106" s="178">
        <f t="shared" si="9"/>
        <v>5532.3077759999996</v>
      </c>
      <c r="S106" s="177">
        <f t="shared" si="10"/>
        <v>3463.3146240000001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1"/>
        <v>53</v>
      </c>
      <c r="J107" s="175">
        <f t="shared" ca="1" si="12"/>
        <v>15</v>
      </c>
      <c r="K107" s="175">
        <v>10</v>
      </c>
      <c r="L107" s="176">
        <v>1845.5520000000001</v>
      </c>
      <c r="M107" s="192">
        <f t="shared" si="13"/>
        <v>369.11040000000003</v>
      </c>
      <c r="N107" s="177"/>
      <c r="O107" s="176"/>
      <c r="P107" s="177">
        <f t="shared" si="7"/>
        <v>2214.6624000000002</v>
      </c>
      <c r="Q107" s="178">
        <f t="shared" si="8"/>
        <v>509.37235200000003</v>
      </c>
      <c r="R107" s="178">
        <f t="shared" si="9"/>
        <v>2724.034752</v>
      </c>
      <c r="S107" s="177">
        <f t="shared" si="10"/>
        <v>1705.2900480000001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1"/>
        <v>54</v>
      </c>
      <c r="J108" s="175">
        <f t="shared" ca="1" si="12"/>
        <v>18</v>
      </c>
      <c r="K108" s="175">
        <v>3</v>
      </c>
      <c r="L108" s="176">
        <v>2706.4919999999997</v>
      </c>
      <c r="M108" s="192">
        <f t="shared" si="13"/>
        <v>0</v>
      </c>
      <c r="N108" s="177"/>
      <c r="O108" s="176"/>
      <c r="P108" s="177">
        <f t="shared" si="7"/>
        <v>2706.4919999999997</v>
      </c>
      <c r="Q108" s="178">
        <f t="shared" si="8"/>
        <v>622.49315999999999</v>
      </c>
      <c r="R108" s="178">
        <f t="shared" si="9"/>
        <v>3328.9851599999997</v>
      </c>
      <c r="S108" s="177">
        <f t="shared" si="10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1"/>
        <v>53</v>
      </c>
      <c r="J109" s="175">
        <f t="shared" ca="1" si="12"/>
        <v>28</v>
      </c>
      <c r="K109" s="175">
        <v>1</v>
      </c>
      <c r="L109" s="176">
        <v>2360.2080000000001</v>
      </c>
      <c r="M109" s="192">
        <f t="shared" si="13"/>
        <v>0</v>
      </c>
      <c r="N109" s="177"/>
      <c r="O109" s="176"/>
      <c r="P109" s="177">
        <f t="shared" si="7"/>
        <v>2360.2080000000001</v>
      </c>
      <c r="Q109" s="178">
        <f t="shared" si="8"/>
        <v>542.84784000000002</v>
      </c>
      <c r="R109" s="178">
        <f t="shared" si="9"/>
        <v>2903.05584</v>
      </c>
      <c r="S109" s="177">
        <f t="shared" si="10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1"/>
        <v>48</v>
      </c>
      <c r="J110" s="175">
        <f t="shared" ca="1" si="12"/>
        <v>29</v>
      </c>
      <c r="K110" s="175">
        <v>10</v>
      </c>
      <c r="L110" s="176">
        <v>3838.308</v>
      </c>
      <c r="M110" s="192">
        <f t="shared" si="13"/>
        <v>767.66160000000002</v>
      </c>
      <c r="N110" s="177"/>
      <c r="O110" s="176"/>
      <c r="P110" s="177">
        <f t="shared" si="7"/>
        <v>4605.9696000000004</v>
      </c>
      <c r="Q110" s="178">
        <f t="shared" si="8"/>
        <v>1059.373008</v>
      </c>
      <c r="R110" s="178">
        <f t="shared" si="9"/>
        <v>5665.3426080000008</v>
      </c>
      <c r="S110" s="177">
        <f t="shared" si="10"/>
        <v>3546.5965920000003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1"/>
        <v>53</v>
      </c>
      <c r="J111" s="175">
        <f t="shared" ca="1" si="12"/>
        <v>20</v>
      </c>
      <c r="K111" s="175">
        <v>9</v>
      </c>
      <c r="L111" s="176">
        <v>1794.2040000000002</v>
      </c>
      <c r="M111" s="192">
        <f t="shared" si="13"/>
        <v>358.84080000000006</v>
      </c>
      <c r="N111" s="177"/>
      <c r="O111" s="176"/>
      <c r="P111" s="177">
        <f t="shared" si="7"/>
        <v>2153.0448000000001</v>
      </c>
      <c r="Q111" s="178">
        <f t="shared" si="8"/>
        <v>495.20030400000007</v>
      </c>
      <c r="R111" s="178">
        <f t="shared" si="9"/>
        <v>2648.2451040000001</v>
      </c>
      <c r="S111" s="177">
        <f t="shared" si="10"/>
        <v>1657.8444960000002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1"/>
        <v>46</v>
      </c>
      <c r="J112" s="175">
        <f t="shared" ca="1" si="12"/>
        <v>21</v>
      </c>
      <c r="K112" s="175">
        <v>7</v>
      </c>
      <c r="L112" s="176">
        <v>3767.28</v>
      </c>
      <c r="M112" s="192">
        <f t="shared" si="13"/>
        <v>753.45600000000013</v>
      </c>
      <c r="N112" s="177"/>
      <c r="O112" s="176"/>
      <c r="P112" s="177">
        <f t="shared" si="7"/>
        <v>4520.7360000000008</v>
      </c>
      <c r="Q112" s="178">
        <f t="shared" si="8"/>
        <v>1039.7692800000002</v>
      </c>
      <c r="R112" s="178">
        <f t="shared" si="9"/>
        <v>5560.5052800000012</v>
      </c>
      <c r="S112" s="177">
        <f t="shared" si="10"/>
        <v>3480.9667200000004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1"/>
        <v>47</v>
      </c>
      <c r="J113" s="175">
        <f t="shared" ca="1" si="12"/>
        <v>8</v>
      </c>
      <c r="K113" s="175">
        <v>9</v>
      </c>
      <c r="L113" s="176">
        <v>1801.692</v>
      </c>
      <c r="M113" s="192">
        <f t="shared" si="13"/>
        <v>360.33840000000004</v>
      </c>
      <c r="N113" s="177"/>
      <c r="O113" s="176"/>
      <c r="P113" s="177">
        <f t="shared" si="7"/>
        <v>2162.0304000000001</v>
      </c>
      <c r="Q113" s="178">
        <f t="shared" si="8"/>
        <v>497.26699200000007</v>
      </c>
      <c r="R113" s="178">
        <f t="shared" si="9"/>
        <v>2659.2973920000004</v>
      </c>
      <c r="S113" s="177">
        <f t="shared" si="10"/>
        <v>1664.763408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1"/>
        <v>57</v>
      </c>
      <c r="J114" s="175">
        <f t="shared" ca="1" si="12"/>
        <v>22</v>
      </c>
      <c r="K114" s="175">
        <v>1</v>
      </c>
      <c r="L114" s="176">
        <v>2077.596</v>
      </c>
      <c r="M114" s="192">
        <f t="shared" si="13"/>
        <v>0</v>
      </c>
      <c r="N114" s="177"/>
      <c r="O114" s="176"/>
      <c r="P114" s="177">
        <f t="shared" si="7"/>
        <v>2077.596</v>
      </c>
      <c r="Q114" s="178">
        <f t="shared" si="8"/>
        <v>477.84708000000001</v>
      </c>
      <c r="R114" s="178">
        <f t="shared" si="9"/>
        <v>2555.44308</v>
      </c>
      <c r="S114" s="177">
        <f t="shared" si="10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1"/>
        <v>50</v>
      </c>
      <c r="J115" s="175">
        <f t="shared" ca="1" si="12"/>
        <v>21</v>
      </c>
      <c r="K115" s="175">
        <v>10</v>
      </c>
      <c r="L115" s="176">
        <v>1680</v>
      </c>
      <c r="M115" s="192">
        <f t="shared" si="13"/>
        <v>336</v>
      </c>
      <c r="N115" s="177"/>
      <c r="O115" s="176"/>
      <c r="P115" s="177">
        <f t="shared" si="7"/>
        <v>2016</v>
      </c>
      <c r="Q115" s="178">
        <f t="shared" si="8"/>
        <v>463.68</v>
      </c>
      <c r="R115" s="178">
        <f t="shared" si="9"/>
        <v>2479.6799999999998</v>
      </c>
      <c r="S115" s="177">
        <f t="shared" si="10"/>
        <v>1552.32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1"/>
        <v>58</v>
      </c>
      <c r="J116" s="175">
        <f t="shared" ca="1" si="12"/>
        <v>27</v>
      </c>
      <c r="K116" s="175">
        <v>9</v>
      </c>
      <c r="L116" s="176">
        <v>2474.2199999999998</v>
      </c>
      <c r="M116" s="192">
        <f t="shared" si="13"/>
        <v>494.84399999999999</v>
      </c>
      <c r="N116" s="177"/>
      <c r="O116" s="176"/>
      <c r="P116" s="177">
        <f t="shared" si="7"/>
        <v>2969.0639999999999</v>
      </c>
      <c r="Q116" s="178">
        <f t="shared" si="8"/>
        <v>682.88472000000002</v>
      </c>
      <c r="R116" s="178">
        <f t="shared" si="9"/>
        <v>3651.9487199999999</v>
      </c>
      <c r="S116" s="177">
        <f t="shared" si="10"/>
        <v>2286.1792799999998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1"/>
        <v>57</v>
      </c>
      <c r="J117" s="175">
        <f t="shared" ca="1" si="12"/>
        <v>19</v>
      </c>
      <c r="K117" s="175">
        <v>9</v>
      </c>
      <c r="L117" s="176">
        <v>1375.02</v>
      </c>
      <c r="M117" s="192">
        <f t="shared" si="13"/>
        <v>275.00400000000002</v>
      </c>
      <c r="N117" s="177"/>
      <c r="O117" s="176"/>
      <c r="P117" s="177">
        <f t="shared" si="7"/>
        <v>1650.0239999999999</v>
      </c>
      <c r="Q117" s="178">
        <f t="shared" si="8"/>
        <v>379.50551999999999</v>
      </c>
      <c r="R117" s="178">
        <f t="shared" si="9"/>
        <v>2029.5295199999998</v>
      </c>
      <c r="S117" s="177">
        <f t="shared" si="10"/>
        <v>1270.51848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1"/>
        <v>51</v>
      </c>
      <c r="J118" s="175">
        <f t="shared" ca="1" si="12"/>
        <v>25</v>
      </c>
      <c r="K118" s="175">
        <v>9</v>
      </c>
      <c r="L118" s="176">
        <v>3832.0679999999998</v>
      </c>
      <c r="M118" s="192">
        <f t="shared" si="13"/>
        <v>766.41359999999997</v>
      </c>
      <c r="N118" s="177"/>
      <c r="O118" s="176"/>
      <c r="P118" s="177">
        <f t="shared" si="7"/>
        <v>4598.4816000000001</v>
      </c>
      <c r="Q118" s="178">
        <f t="shared" si="8"/>
        <v>1057.650768</v>
      </c>
      <c r="R118" s="178">
        <f t="shared" si="9"/>
        <v>5656.1323680000005</v>
      </c>
      <c r="S118" s="177">
        <f t="shared" si="10"/>
        <v>3540.8308320000001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1"/>
        <v>51</v>
      </c>
      <c r="J119" s="175">
        <f t="shared" ca="1" si="12"/>
        <v>7</v>
      </c>
      <c r="K119" s="175">
        <v>9</v>
      </c>
      <c r="L119" s="176">
        <v>3084.1679999999997</v>
      </c>
      <c r="M119" s="192">
        <f t="shared" si="13"/>
        <v>616.83359999999993</v>
      </c>
      <c r="N119" s="177"/>
      <c r="O119" s="176"/>
      <c r="P119" s="177">
        <f t="shared" si="7"/>
        <v>3701.0015999999996</v>
      </c>
      <c r="Q119" s="178">
        <f t="shared" si="8"/>
        <v>851.230368</v>
      </c>
      <c r="R119" s="178">
        <f t="shared" si="9"/>
        <v>4552.2319680000001</v>
      </c>
      <c r="S119" s="177">
        <f t="shared" si="10"/>
        <v>2849.7712319999996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1"/>
        <v>20</v>
      </c>
      <c r="J120" s="175">
        <f t="shared" ca="1" si="12"/>
        <v>1</v>
      </c>
      <c r="K120" s="175">
        <v>1</v>
      </c>
      <c r="L120" s="176">
        <v>2499.8760000000002</v>
      </c>
      <c r="M120" s="192">
        <f t="shared" si="13"/>
        <v>0</v>
      </c>
      <c r="N120" s="177"/>
      <c r="O120" s="176"/>
      <c r="P120" s="177">
        <f t="shared" si="7"/>
        <v>2499.8760000000002</v>
      </c>
      <c r="Q120" s="178">
        <f t="shared" si="8"/>
        <v>574.97148000000004</v>
      </c>
      <c r="R120" s="178">
        <f t="shared" si="9"/>
        <v>3074.8474800000004</v>
      </c>
      <c r="S120" s="177">
        <f t="shared" si="10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1"/>
        <v>49</v>
      </c>
      <c r="J121" s="175">
        <f t="shared" ca="1" si="12"/>
        <v>18</v>
      </c>
      <c r="K121" s="175">
        <v>2</v>
      </c>
      <c r="L121" s="176">
        <v>3418.5360000000001</v>
      </c>
      <c r="M121" s="192">
        <f t="shared" si="13"/>
        <v>0</v>
      </c>
      <c r="N121" s="177"/>
      <c r="O121" s="176"/>
      <c r="P121" s="177">
        <f t="shared" si="7"/>
        <v>3418.5360000000001</v>
      </c>
      <c r="Q121" s="178">
        <f t="shared" si="8"/>
        <v>786.26328000000001</v>
      </c>
      <c r="R121" s="178">
        <f t="shared" si="9"/>
        <v>4204.7992800000002</v>
      </c>
      <c r="S121" s="177">
        <f t="shared" si="10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1"/>
        <v>52</v>
      </c>
      <c r="J122" s="175">
        <f t="shared" ca="1" si="12"/>
        <v>18</v>
      </c>
      <c r="K122" s="175">
        <v>9</v>
      </c>
      <c r="L122" s="176">
        <v>3796.0679999999998</v>
      </c>
      <c r="M122" s="192">
        <f t="shared" si="13"/>
        <v>759.21360000000004</v>
      </c>
      <c r="N122" s="177"/>
      <c r="O122" s="176"/>
      <c r="P122" s="177">
        <f t="shared" si="7"/>
        <v>4555.2816000000003</v>
      </c>
      <c r="Q122" s="178">
        <f t="shared" si="8"/>
        <v>1047.714768</v>
      </c>
      <c r="R122" s="178">
        <f t="shared" si="9"/>
        <v>5602.9963680000001</v>
      </c>
      <c r="S122" s="177">
        <f t="shared" si="10"/>
        <v>3507.5668320000004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1"/>
        <v>37</v>
      </c>
      <c r="J123" s="175">
        <f t="shared" ca="1" si="12"/>
        <v>11</v>
      </c>
      <c r="K123" s="175">
        <v>8</v>
      </c>
      <c r="L123" s="176">
        <v>3480.924</v>
      </c>
      <c r="M123" s="192">
        <f t="shared" si="13"/>
        <v>696.1848</v>
      </c>
      <c r="N123" s="177"/>
      <c r="O123" s="176"/>
      <c r="P123" s="177">
        <f t="shared" si="7"/>
        <v>4177.1088</v>
      </c>
      <c r="Q123" s="178">
        <f t="shared" si="8"/>
        <v>960.73502400000007</v>
      </c>
      <c r="R123" s="178">
        <f t="shared" si="9"/>
        <v>5137.8438239999996</v>
      </c>
      <c r="S123" s="177">
        <f t="shared" si="10"/>
        <v>3216.3737759999999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1"/>
        <v>29</v>
      </c>
      <c r="J124" s="175">
        <f t="shared" ca="1" si="12"/>
        <v>9</v>
      </c>
      <c r="K124" s="175">
        <v>1</v>
      </c>
      <c r="L124" s="176">
        <v>3750.1080000000002</v>
      </c>
      <c r="M124" s="192">
        <f t="shared" si="13"/>
        <v>0</v>
      </c>
      <c r="N124" s="177"/>
      <c r="O124" s="176"/>
      <c r="P124" s="177">
        <f t="shared" si="7"/>
        <v>3750.1080000000002</v>
      </c>
      <c r="Q124" s="178">
        <f t="shared" si="8"/>
        <v>862.52484000000004</v>
      </c>
      <c r="R124" s="178">
        <f t="shared" si="9"/>
        <v>4612.6328400000002</v>
      </c>
      <c r="S124" s="177">
        <f t="shared" si="10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1"/>
        <v>55</v>
      </c>
      <c r="J125" s="175">
        <f t="shared" ca="1" si="12"/>
        <v>27</v>
      </c>
      <c r="K125" s="175">
        <v>7</v>
      </c>
      <c r="L125" s="176">
        <v>3795.0120000000002</v>
      </c>
      <c r="M125" s="192">
        <f t="shared" si="13"/>
        <v>759.00240000000008</v>
      </c>
      <c r="N125" s="177"/>
      <c r="O125" s="176"/>
      <c r="P125" s="177">
        <f t="shared" si="7"/>
        <v>4554.0144</v>
      </c>
      <c r="Q125" s="178">
        <f t="shared" si="8"/>
        <v>1047.4233120000001</v>
      </c>
      <c r="R125" s="178">
        <f t="shared" si="9"/>
        <v>5601.4377119999999</v>
      </c>
      <c r="S125" s="177">
        <f t="shared" si="10"/>
        <v>3506.5910880000001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1"/>
        <v>36</v>
      </c>
      <c r="J126" s="175">
        <f t="shared" ca="1" si="12"/>
        <v>14</v>
      </c>
      <c r="K126" s="175">
        <v>1</v>
      </c>
      <c r="L126" s="176">
        <v>1376.424</v>
      </c>
      <c r="M126" s="192">
        <f t="shared" si="13"/>
        <v>0</v>
      </c>
      <c r="N126" s="177"/>
      <c r="O126" s="176"/>
      <c r="P126" s="177">
        <f t="shared" si="7"/>
        <v>1376.424</v>
      </c>
      <c r="Q126" s="178">
        <f t="shared" si="8"/>
        <v>316.57751999999999</v>
      </c>
      <c r="R126" s="178">
        <f t="shared" si="9"/>
        <v>1693.00152</v>
      </c>
      <c r="S126" s="177">
        <f t="shared" si="10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1"/>
        <v>35</v>
      </c>
      <c r="J127" s="175">
        <f t="shared" ca="1" si="12"/>
        <v>13</v>
      </c>
      <c r="K127" s="175">
        <v>8</v>
      </c>
      <c r="L127" s="176">
        <v>1210.3679999999999</v>
      </c>
      <c r="M127" s="192">
        <f t="shared" si="13"/>
        <v>242.0736</v>
      </c>
      <c r="N127" s="177"/>
      <c r="O127" s="176"/>
      <c r="P127" s="177">
        <f t="shared" si="7"/>
        <v>1452.4415999999999</v>
      </c>
      <c r="Q127" s="178">
        <f t="shared" si="8"/>
        <v>334.06156799999997</v>
      </c>
      <c r="R127" s="178">
        <f t="shared" si="9"/>
        <v>1786.5031679999997</v>
      </c>
      <c r="S127" s="177">
        <f t="shared" si="10"/>
        <v>1118.380032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1"/>
        <v>54</v>
      </c>
      <c r="J128" s="175">
        <f t="shared" ca="1" si="12"/>
        <v>23</v>
      </c>
      <c r="K128" s="175">
        <v>2</v>
      </c>
      <c r="L128" s="176">
        <v>3081.6360000000004</v>
      </c>
      <c r="M128" s="192">
        <f t="shared" si="13"/>
        <v>0</v>
      </c>
      <c r="N128" s="177"/>
      <c r="O128" s="176"/>
      <c r="P128" s="177">
        <f t="shared" si="7"/>
        <v>3081.6360000000004</v>
      </c>
      <c r="Q128" s="178">
        <f t="shared" si="8"/>
        <v>708.77628000000016</v>
      </c>
      <c r="R128" s="178">
        <f t="shared" si="9"/>
        <v>3790.4122800000005</v>
      </c>
      <c r="S128" s="177">
        <f t="shared" si="10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1"/>
        <v>47</v>
      </c>
      <c r="J129" s="175">
        <f t="shared" ca="1" si="12"/>
        <v>24</v>
      </c>
      <c r="K129" s="175">
        <v>1</v>
      </c>
      <c r="L129" s="176">
        <v>3693.348</v>
      </c>
      <c r="M129" s="192">
        <f t="shared" si="13"/>
        <v>0</v>
      </c>
      <c r="N129" s="177"/>
      <c r="O129" s="176"/>
      <c r="P129" s="177">
        <f t="shared" si="7"/>
        <v>3693.348</v>
      </c>
      <c r="Q129" s="178">
        <f t="shared" si="8"/>
        <v>849.47004000000004</v>
      </c>
      <c r="R129" s="178">
        <f t="shared" si="9"/>
        <v>4542.8180400000001</v>
      </c>
      <c r="S129" s="177">
        <f t="shared" si="10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1"/>
        <v>51</v>
      </c>
      <c r="J130" s="175">
        <f t="shared" ca="1" si="12"/>
        <v>13</v>
      </c>
      <c r="K130" s="175">
        <v>10</v>
      </c>
      <c r="L130" s="176">
        <v>1891.0920000000001</v>
      </c>
      <c r="M130" s="192">
        <f t="shared" si="13"/>
        <v>378.21840000000003</v>
      </c>
      <c r="N130" s="177"/>
      <c r="O130" s="176"/>
      <c r="P130" s="177">
        <f t="shared" si="7"/>
        <v>2269.3104000000003</v>
      </c>
      <c r="Q130" s="178">
        <f t="shared" si="8"/>
        <v>521.94139200000006</v>
      </c>
      <c r="R130" s="178">
        <f t="shared" si="9"/>
        <v>2791.2517920000005</v>
      </c>
      <c r="S130" s="177">
        <f t="shared" si="10"/>
        <v>1747.3690080000001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1"/>
        <v>53</v>
      </c>
      <c r="J131" s="175">
        <f t="shared" ca="1" si="12"/>
        <v>25</v>
      </c>
      <c r="K131" s="175">
        <v>1</v>
      </c>
      <c r="L131" s="176">
        <v>2141.2080000000001</v>
      </c>
      <c r="M131" s="192">
        <f t="shared" si="13"/>
        <v>0</v>
      </c>
      <c r="N131" s="177"/>
      <c r="O131" s="176"/>
      <c r="P131" s="177">
        <f t="shared" si="7"/>
        <v>2141.2080000000001</v>
      </c>
      <c r="Q131" s="178">
        <f t="shared" si="8"/>
        <v>492.47784000000001</v>
      </c>
      <c r="R131" s="178">
        <f t="shared" si="9"/>
        <v>2633.6858400000001</v>
      </c>
      <c r="S131" s="177">
        <f t="shared" si="10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1"/>
        <v>21</v>
      </c>
      <c r="J132" s="175">
        <f t="shared" ca="1" si="12"/>
        <v>1</v>
      </c>
      <c r="K132" s="175">
        <v>9</v>
      </c>
      <c r="L132" s="176">
        <v>2950.2719999999999</v>
      </c>
      <c r="M132" s="192">
        <f t="shared" si="13"/>
        <v>590.05439999999999</v>
      </c>
      <c r="N132" s="177"/>
      <c r="O132" s="176"/>
      <c r="P132" s="177">
        <f t="shared" si="7"/>
        <v>3540.3263999999999</v>
      </c>
      <c r="Q132" s="178">
        <f t="shared" si="8"/>
        <v>814.27507200000002</v>
      </c>
      <c r="R132" s="178">
        <f t="shared" si="9"/>
        <v>4354.6014720000003</v>
      </c>
      <c r="S132" s="177">
        <f t="shared" si="10"/>
        <v>2726.051328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1"/>
        <v>55</v>
      </c>
      <c r="J133" s="175">
        <f t="shared" ca="1" si="12"/>
        <v>28</v>
      </c>
      <c r="K133" s="175">
        <v>10</v>
      </c>
      <c r="L133" s="176">
        <v>1569.2760000000001</v>
      </c>
      <c r="M133" s="192">
        <f t="shared" si="13"/>
        <v>313.85520000000002</v>
      </c>
      <c r="N133" s="177"/>
      <c r="O133" s="176"/>
      <c r="P133" s="177">
        <f t="shared" si="7"/>
        <v>1883.1312</v>
      </c>
      <c r="Q133" s="178">
        <f t="shared" si="8"/>
        <v>433.12017600000001</v>
      </c>
      <c r="R133" s="178">
        <f t="shared" si="9"/>
        <v>2316.2513760000002</v>
      </c>
      <c r="S133" s="177">
        <f t="shared" si="10"/>
        <v>1450.0110239999999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1"/>
        <v>52</v>
      </c>
      <c r="J134" s="175">
        <f t="shared" ca="1" si="12"/>
        <v>29</v>
      </c>
      <c r="K134" s="175">
        <v>2</v>
      </c>
      <c r="L134" s="176">
        <v>1688.556</v>
      </c>
      <c r="M134" s="192">
        <f t="shared" si="13"/>
        <v>0</v>
      </c>
      <c r="N134" s="177"/>
      <c r="O134" s="176"/>
      <c r="P134" s="177">
        <f t="shared" si="7"/>
        <v>1688.556</v>
      </c>
      <c r="Q134" s="178">
        <f t="shared" si="8"/>
        <v>388.36788000000001</v>
      </c>
      <c r="R134" s="178">
        <f t="shared" si="9"/>
        <v>2076.9238800000003</v>
      </c>
      <c r="S134" s="177">
        <f t="shared" si="10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1"/>
        <v>51</v>
      </c>
      <c r="J135" s="175">
        <f t="shared" ca="1" si="12"/>
        <v>23</v>
      </c>
      <c r="K135" s="175">
        <v>2</v>
      </c>
      <c r="L135" s="176">
        <v>1666.68</v>
      </c>
      <c r="M135" s="192">
        <f t="shared" si="13"/>
        <v>0</v>
      </c>
      <c r="N135" s="177"/>
      <c r="O135" s="176"/>
      <c r="P135" s="177">
        <f t="shared" si="7"/>
        <v>1666.68</v>
      </c>
      <c r="Q135" s="178">
        <f t="shared" si="8"/>
        <v>383.33640000000003</v>
      </c>
      <c r="R135" s="178">
        <f t="shared" si="9"/>
        <v>2050.0164</v>
      </c>
      <c r="S135" s="177">
        <f t="shared" si="10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1"/>
        <v>45</v>
      </c>
      <c r="J136" s="175">
        <f t="shared" ca="1" si="12"/>
        <v>13</v>
      </c>
      <c r="K136" s="175">
        <v>9</v>
      </c>
      <c r="L136" s="176">
        <v>1462.452</v>
      </c>
      <c r="M136" s="192">
        <f t="shared" si="13"/>
        <v>292.49040000000002</v>
      </c>
      <c r="N136" s="177"/>
      <c r="O136" s="176"/>
      <c r="P136" s="177">
        <f t="shared" si="7"/>
        <v>1754.9423999999999</v>
      </c>
      <c r="Q136" s="178">
        <f t="shared" si="8"/>
        <v>403.636752</v>
      </c>
      <c r="R136" s="178">
        <f t="shared" si="9"/>
        <v>2158.5791519999998</v>
      </c>
      <c r="S136" s="177">
        <f t="shared" si="10"/>
        <v>1351.305648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1"/>
        <v>51</v>
      </c>
      <c r="J137" s="175">
        <f t="shared" ca="1" si="12"/>
        <v>14</v>
      </c>
      <c r="K137" s="175">
        <v>6</v>
      </c>
      <c r="L137" s="176">
        <v>3452.8560000000002</v>
      </c>
      <c r="M137" s="192">
        <f t="shared" si="13"/>
        <v>690.57120000000009</v>
      </c>
      <c r="N137" s="177"/>
      <c r="O137" s="176"/>
      <c r="P137" s="177">
        <f t="shared" si="7"/>
        <v>4143.4272000000001</v>
      </c>
      <c r="Q137" s="178">
        <f t="shared" si="8"/>
        <v>952.98825600000009</v>
      </c>
      <c r="R137" s="178">
        <f t="shared" si="9"/>
        <v>5096.4154560000006</v>
      </c>
      <c r="S137" s="177">
        <f t="shared" si="10"/>
        <v>3190.438944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1"/>
        <v>37</v>
      </c>
      <c r="J138" s="175">
        <f t="shared" ca="1" si="12"/>
        <v>14</v>
      </c>
      <c r="K138" s="175">
        <v>1</v>
      </c>
      <c r="L138" s="176">
        <v>3247.4279999999999</v>
      </c>
      <c r="M138" s="192">
        <f t="shared" si="13"/>
        <v>0</v>
      </c>
      <c r="N138" s="177"/>
      <c r="O138" s="176"/>
      <c r="P138" s="177">
        <f t="shared" si="7"/>
        <v>3247.4279999999999</v>
      </c>
      <c r="Q138" s="178">
        <f t="shared" si="8"/>
        <v>746.90844000000004</v>
      </c>
      <c r="R138" s="178">
        <f t="shared" si="9"/>
        <v>3994.33644</v>
      </c>
      <c r="S138" s="177">
        <f t="shared" si="10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1"/>
        <v>52</v>
      </c>
      <c r="J139" s="175">
        <f t="shared" ca="1" si="12"/>
        <v>19</v>
      </c>
      <c r="K139" s="175">
        <v>7</v>
      </c>
      <c r="L139" s="176">
        <v>2484.9479999999999</v>
      </c>
      <c r="M139" s="192">
        <f t="shared" si="13"/>
        <v>496.9896</v>
      </c>
      <c r="N139" s="177"/>
      <c r="O139" s="176"/>
      <c r="P139" s="177">
        <f t="shared" ref="P139:P202" si="14">SUM(L139:O139)</f>
        <v>2981.9375999999997</v>
      </c>
      <c r="Q139" s="178">
        <f t="shared" ref="Q139:Q202" si="15">P139*23%</f>
        <v>685.84564799999998</v>
      </c>
      <c r="R139" s="178">
        <f t="shared" ref="R139:R202" si="16">P139+Q139</f>
        <v>3667.7832479999997</v>
      </c>
      <c r="S139" s="177">
        <f t="shared" ref="S139:S202" si="17">P139-Q139</f>
        <v>2296.0919519999998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18">DATEDIF(E140,$A$3,"y")</f>
        <v>38</v>
      </c>
      <c r="J140" s="175">
        <f t="shared" ref="J140:J203" ca="1" si="19">DATEDIF(H140,$A$3,"y")</f>
        <v>19</v>
      </c>
      <c r="K140" s="175">
        <v>7</v>
      </c>
      <c r="L140" s="176">
        <v>3581.076</v>
      </c>
      <c r="M140" s="192">
        <f t="shared" ref="M140:M203" si="20">IF(K140&gt;=5,L140*$M$5,0)</f>
        <v>716.2152000000001</v>
      </c>
      <c r="N140" s="177"/>
      <c r="O140" s="176"/>
      <c r="P140" s="177">
        <f t="shared" si="14"/>
        <v>4297.2911999999997</v>
      </c>
      <c r="Q140" s="178">
        <f t="shared" si="15"/>
        <v>988.37697600000001</v>
      </c>
      <c r="R140" s="178">
        <f t="shared" si="16"/>
        <v>5285.6681759999992</v>
      </c>
      <c r="S140" s="177">
        <f t="shared" si="17"/>
        <v>3308.9142239999996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18"/>
        <v>45</v>
      </c>
      <c r="J141" s="175">
        <f t="shared" ca="1" si="19"/>
        <v>9</v>
      </c>
      <c r="K141" s="175">
        <v>9</v>
      </c>
      <c r="L141" s="176">
        <v>2198.7840000000001</v>
      </c>
      <c r="M141" s="192">
        <f t="shared" si="20"/>
        <v>439.75680000000006</v>
      </c>
      <c r="N141" s="177"/>
      <c r="O141" s="176"/>
      <c r="P141" s="177">
        <f t="shared" si="14"/>
        <v>2638.5408000000002</v>
      </c>
      <c r="Q141" s="178">
        <f t="shared" si="15"/>
        <v>606.86438400000009</v>
      </c>
      <c r="R141" s="178">
        <f t="shared" si="16"/>
        <v>3245.4051840000002</v>
      </c>
      <c r="S141" s="177">
        <f t="shared" si="17"/>
        <v>2031.6764160000002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18"/>
        <v>51</v>
      </c>
      <c r="J142" s="175">
        <f t="shared" ca="1" si="19"/>
        <v>8</v>
      </c>
      <c r="K142" s="175">
        <v>3</v>
      </c>
      <c r="L142" s="176">
        <v>2214.3000000000002</v>
      </c>
      <c r="M142" s="192">
        <f t="shared" si="20"/>
        <v>0</v>
      </c>
      <c r="N142" s="177"/>
      <c r="O142" s="176"/>
      <c r="P142" s="177">
        <f t="shared" si="14"/>
        <v>2214.3000000000002</v>
      </c>
      <c r="Q142" s="178">
        <f t="shared" si="15"/>
        <v>509.28900000000004</v>
      </c>
      <c r="R142" s="178">
        <f t="shared" si="16"/>
        <v>2723.5890000000004</v>
      </c>
      <c r="S142" s="177">
        <f t="shared" si="17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18"/>
        <v>33</v>
      </c>
      <c r="J143" s="175">
        <f t="shared" ca="1" si="19"/>
        <v>9</v>
      </c>
      <c r="K143" s="175">
        <v>3</v>
      </c>
      <c r="L143" s="176">
        <v>3130.4760000000001</v>
      </c>
      <c r="M143" s="192">
        <f t="shared" si="20"/>
        <v>0</v>
      </c>
      <c r="N143" s="177"/>
      <c r="O143" s="176"/>
      <c r="P143" s="177">
        <f t="shared" si="14"/>
        <v>3130.4760000000001</v>
      </c>
      <c r="Q143" s="178">
        <f t="shared" si="15"/>
        <v>720.00948000000005</v>
      </c>
      <c r="R143" s="178">
        <f t="shared" si="16"/>
        <v>3850.4854800000003</v>
      </c>
      <c r="S143" s="177">
        <f t="shared" si="17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18"/>
        <v>55</v>
      </c>
      <c r="J144" s="175">
        <f t="shared" ca="1" si="19"/>
        <v>24</v>
      </c>
      <c r="K144" s="175">
        <v>9</v>
      </c>
      <c r="L144" s="176">
        <v>3077.2080000000001</v>
      </c>
      <c r="M144" s="192">
        <f t="shared" si="20"/>
        <v>615.44160000000011</v>
      </c>
      <c r="N144" s="177"/>
      <c r="O144" s="176"/>
      <c r="P144" s="177">
        <f t="shared" si="14"/>
        <v>3692.6496000000002</v>
      </c>
      <c r="Q144" s="178">
        <f t="shared" si="15"/>
        <v>849.30940800000008</v>
      </c>
      <c r="R144" s="178">
        <f t="shared" si="16"/>
        <v>4541.9590079999998</v>
      </c>
      <c r="S144" s="177">
        <f t="shared" si="17"/>
        <v>2843.3401920000001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18"/>
        <v>54</v>
      </c>
      <c r="J145" s="175">
        <f t="shared" ca="1" si="19"/>
        <v>20</v>
      </c>
      <c r="K145" s="175">
        <v>1</v>
      </c>
      <c r="L145" s="176">
        <v>1938.6479999999999</v>
      </c>
      <c r="M145" s="192">
        <f t="shared" si="20"/>
        <v>0</v>
      </c>
      <c r="N145" s="177"/>
      <c r="O145" s="176"/>
      <c r="P145" s="177">
        <f t="shared" si="14"/>
        <v>1938.6479999999999</v>
      </c>
      <c r="Q145" s="178">
        <f t="shared" si="15"/>
        <v>445.88904000000002</v>
      </c>
      <c r="R145" s="178">
        <f t="shared" si="16"/>
        <v>2384.5370400000002</v>
      </c>
      <c r="S145" s="177">
        <f t="shared" si="17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18"/>
        <v>31</v>
      </c>
      <c r="J146" s="175">
        <f t="shared" ca="1" si="19"/>
        <v>13</v>
      </c>
      <c r="K146" s="175">
        <v>2</v>
      </c>
      <c r="L146" s="176">
        <v>1716.348</v>
      </c>
      <c r="M146" s="192">
        <f t="shared" si="20"/>
        <v>0</v>
      </c>
      <c r="N146" s="177"/>
      <c r="O146" s="176"/>
      <c r="P146" s="177">
        <f t="shared" si="14"/>
        <v>1716.348</v>
      </c>
      <c r="Q146" s="178">
        <f t="shared" si="15"/>
        <v>394.76004</v>
      </c>
      <c r="R146" s="178">
        <f t="shared" si="16"/>
        <v>2111.1080400000001</v>
      </c>
      <c r="S146" s="177">
        <f t="shared" si="17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18"/>
        <v>47</v>
      </c>
      <c r="J147" s="175">
        <f t="shared" ca="1" si="19"/>
        <v>20</v>
      </c>
      <c r="K147" s="175">
        <v>10</v>
      </c>
      <c r="L147" s="176">
        <v>1344.66</v>
      </c>
      <c r="M147" s="192">
        <f t="shared" si="20"/>
        <v>268.93200000000002</v>
      </c>
      <c r="N147" s="177"/>
      <c r="O147" s="176"/>
      <c r="P147" s="177">
        <f t="shared" si="14"/>
        <v>1613.5920000000001</v>
      </c>
      <c r="Q147" s="178">
        <f t="shared" si="15"/>
        <v>371.12616000000003</v>
      </c>
      <c r="R147" s="178">
        <f t="shared" si="16"/>
        <v>1984.7181600000001</v>
      </c>
      <c r="S147" s="177">
        <f t="shared" si="17"/>
        <v>1242.4658400000001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18"/>
        <v>32</v>
      </c>
      <c r="J148" s="175">
        <f t="shared" ca="1" si="19"/>
        <v>12</v>
      </c>
      <c r="K148" s="175">
        <v>3</v>
      </c>
      <c r="L148" s="176">
        <v>2023.6439999999998</v>
      </c>
      <c r="M148" s="192">
        <f t="shared" si="20"/>
        <v>0</v>
      </c>
      <c r="N148" s="177"/>
      <c r="O148" s="176"/>
      <c r="P148" s="177">
        <f t="shared" si="14"/>
        <v>2023.6439999999998</v>
      </c>
      <c r="Q148" s="178">
        <f t="shared" si="15"/>
        <v>465.43811999999997</v>
      </c>
      <c r="R148" s="178">
        <f t="shared" si="16"/>
        <v>2489.0821199999996</v>
      </c>
      <c r="S148" s="177">
        <f t="shared" si="17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18"/>
        <v>31</v>
      </c>
      <c r="J149" s="175">
        <f t="shared" ca="1" si="19"/>
        <v>9</v>
      </c>
      <c r="K149" s="175">
        <v>3</v>
      </c>
      <c r="L149" s="176">
        <v>2739.9120000000003</v>
      </c>
      <c r="M149" s="192">
        <f t="shared" si="20"/>
        <v>0</v>
      </c>
      <c r="N149" s="177"/>
      <c r="O149" s="176"/>
      <c r="P149" s="177">
        <f t="shared" si="14"/>
        <v>2739.9120000000003</v>
      </c>
      <c r="Q149" s="178">
        <f t="shared" si="15"/>
        <v>630.1797600000001</v>
      </c>
      <c r="R149" s="178">
        <f t="shared" si="16"/>
        <v>3370.0917600000002</v>
      </c>
      <c r="S149" s="177">
        <f t="shared" si="17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18"/>
        <v>52</v>
      </c>
      <c r="J150" s="175">
        <f t="shared" ca="1" si="19"/>
        <v>13</v>
      </c>
      <c r="K150" s="175">
        <v>9</v>
      </c>
      <c r="L150" s="176">
        <v>2201.136</v>
      </c>
      <c r="M150" s="192">
        <f t="shared" si="20"/>
        <v>440.22720000000004</v>
      </c>
      <c r="N150" s="177"/>
      <c r="O150" s="176"/>
      <c r="P150" s="177">
        <f t="shared" si="14"/>
        <v>2641.3631999999998</v>
      </c>
      <c r="Q150" s="178">
        <f t="shared" si="15"/>
        <v>607.51353599999993</v>
      </c>
      <c r="R150" s="178">
        <f t="shared" si="16"/>
        <v>3248.8767359999997</v>
      </c>
      <c r="S150" s="177">
        <f t="shared" si="17"/>
        <v>2033.8496639999998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18"/>
        <v>34</v>
      </c>
      <c r="J151" s="175">
        <f t="shared" ca="1" si="19"/>
        <v>10</v>
      </c>
      <c r="K151" s="175">
        <v>6</v>
      </c>
      <c r="L151" s="176">
        <v>3534.348</v>
      </c>
      <c r="M151" s="192">
        <f t="shared" si="20"/>
        <v>706.86959999999999</v>
      </c>
      <c r="N151" s="177"/>
      <c r="O151" s="176"/>
      <c r="P151" s="177">
        <f t="shared" si="14"/>
        <v>4241.2175999999999</v>
      </c>
      <c r="Q151" s="178">
        <f t="shared" si="15"/>
        <v>975.48004800000001</v>
      </c>
      <c r="R151" s="178">
        <f t="shared" si="16"/>
        <v>5216.6976480000003</v>
      </c>
      <c r="S151" s="177">
        <f t="shared" si="17"/>
        <v>3265.7375520000001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18"/>
        <v>21</v>
      </c>
      <c r="J152" s="175">
        <f t="shared" ca="1" si="19"/>
        <v>2</v>
      </c>
      <c r="K152" s="175">
        <v>10</v>
      </c>
      <c r="L152" s="176">
        <v>2845.248</v>
      </c>
      <c r="M152" s="192">
        <f t="shared" si="20"/>
        <v>569.04960000000005</v>
      </c>
      <c r="N152" s="177"/>
      <c r="O152" s="176"/>
      <c r="P152" s="177">
        <f t="shared" si="14"/>
        <v>3414.2975999999999</v>
      </c>
      <c r="Q152" s="178">
        <f t="shared" si="15"/>
        <v>785.28844800000002</v>
      </c>
      <c r="R152" s="178">
        <f t="shared" si="16"/>
        <v>4199.5860480000001</v>
      </c>
      <c r="S152" s="177">
        <f t="shared" si="17"/>
        <v>2629.0091519999996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18"/>
        <v>52</v>
      </c>
      <c r="J153" s="175">
        <f t="shared" ca="1" si="19"/>
        <v>23</v>
      </c>
      <c r="K153" s="175">
        <v>9</v>
      </c>
      <c r="L153" s="176">
        <v>1635.636</v>
      </c>
      <c r="M153" s="192">
        <f t="shared" si="20"/>
        <v>327.12720000000002</v>
      </c>
      <c r="N153" s="177"/>
      <c r="O153" s="176"/>
      <c r="P153" s="177">
        <f t="shared" si="14"/>
        <v>1962.7631999999999</v>
      </c>
      <c r="Q153" s="178">
        <f t="shared" si="15"/>
        <v>451.43553600000001</v>
      </c>
      <c r="R153" s="178">
        <f t="shared" si="16"/>
        <v>2414.1987359999998</v>
      </c>
      <c r="S153" s="177">
        <f t="shared" si="17"/>
        <v>1511.3276639999999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18"/>
        <v>56</v>
      </c>
      <c r="J154" s="175">
        <f t="shared" ca="1" si="19"/>
        <v>22</v>
      </c>
      <c r="K154" s="175">
        <v>1</v>
      </c>
      <c r="L154" s="176">
        <v>3086.6639999999998</v>
      </c>
      <c r="M154" s="192">
        <f t="shared" si="20"/>
        <v>0</v>
      </c>
      <c r="N154" s="177"/>
      <c r="O154" s="176"/>
      <c r="P154" s="177">
        <f t="shared" si="14"/>
        <v>3086.6639999999998</v>
      </c>
      <c r="Q154" s="178">
        <f t="shared" si="15"/>
        <v>709.93272000000002</v>
      </c>
      <c r="R154" s="178">
        <f t="shared" si="16"/>
        <v>3796.5967199999996</v>
      </c>
      <c r="S154" s="177">
        <f t="shared" si="17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18"/>
        <v>53</v>
      </c>
      <c r="J155" s="175">
        <f t="shared" ca="1" si="19"/>
        <v>24</v>
      </c>
      <c r="K155" s="175">
        <v>9</v>
      </c>
      <c r="L155" s="176">
        <v>1697.9880000000001</v>
      </c>
      <c r="M155" s="192">
        <f t="shared" si="20"/>
        <v>339.59760000000006</v>
      </c>
      <c r="N155" s="177"/>
      <c r="O155" s="176"/>
      <c r="P155" s="177">
        <f t="shared" si="14"/>
        <v>2037.5856000000001</v>
      </c>
      <c r="Q155" s="178">
        <f t="shared" si="15"/>
        <v>468.64468800000003</v>
      </c>
      <c r="R155" s="178">
        <f t="shared" si="16"/>
        <v>2506.2302880000002</v>
      </c>
      <c r="S155" s="177">
        <f t="shared" si="17"/>
        <v>1568.940912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18"/>
        <v>35</v>
      </c>
      <c r="J156" s="175">
        <f t="shared" ca="1" si="19"/>
        <v>3</v>
      </c>
      <c r="K156" s="175">
        <v>1</v>
      </c>
      <c r="L156" s="176">
        <v>3585.768</v>
      </c>
      <c r="M156" s="192">
        <f t="shared" si="20"/>
        <v>0</v>
      </c>
      <c r="N156" s="177"/>
      <c r="O156" s="176"/>
      <c r="P156" s="177">
        <f t="shared" si="14"/>
        <v>3585.768</v>
      </c>
      <c r="Q156" s="178">
        <f t="shared" si="15"/>
        <v>824.72664000000009</v>
      </c>
      <c r="R156" s="178">
        <f t="shared" si="16"/>
        <v>4410.4946399999999</v>
      </c>
      <c r="S156" s="177">
        <f t="shared" si="17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18"/>
        <v>52</v>
      </c>
      <c r="J157" s="175">
        <f t="shared" ca="1" si="19"/>
        <v>24</v>
      </c>
      <c r="K157" s="175">
        <v>1</v>
      </c>
      <c r="L157" s="176">
        <v>1668.5160000000001</v>
      </c>
      <c r="M157" s="192">
        <f t="shared" si="20"/>
        <v>0</v>
      </c>
      <c r="N157" s="177"/>
      <c r="O157" s="176"/>
      <c r="P157" s="177">
        <f t="shared" si="14"/>
        <v>1668.5160000000001</v>
      </c>
      <c r="Q157" s="178">
        <f t="shared" si="15"/>
        <v>383.75868000000003</v>
      </c>
      <c r="R157" s="178">
        <f t="shared" si="16"/>
        <v>2052.27468</v>
      </c>
      <c r="S157" s="177">
        <f t="shared" si="17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18"/>
        <v>44</v>
      </c>
      <c r="J158" s="175">
        <f t="shared" ca="1" si="19"/>
        <v>15</v>
      </c>
      <c r="K158" s="175">
        <v>10</v>
      </c>
      <c r="L158" s="176">
        <v>3547.4639999999999</v>
      </c>
      <c r="M158" s="192">
        <f t="shared" si="20"/>
        <v>709.49279999999999</v>
      </c>
      <c r="N158" s="177"/>
      <c r="O158" s="176"/>
      <c r="P158" s="177">
        <f t="shared" si="14"/>
        <v>4256.9567999999999</v>
      </c>
      <c r="Q158" s="178">
        <f t="shared" si="15"/>
        <v>979.10006399999997</v>
      </c>
      <c r="R158" s="178">
        <f t="shared" si="16"/>
        <v>5236.0568640000001</v>
      </c>
      <c r="S158" s="177">
        <f t="shared" si="17"/>
        <v>3277.8567359999997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18"/>
        <v>29</v>
      </c>
      <c r="J159" s="175">
        <f t="shared" ca="1" si="19"/>
        <v>8</v>
      </c>
      <c r="K159" s="175">
        <v>1</v>
      </c>
      <c r="L159" s="176">
        <v>3581.9159999999997</v>
      </c>
      <c r="M159" s="192">
        <f t="shared" si="20"/>
        <v>0</v>
      </c>
      <c r="N159" s="177"/>
      <c r="O159" s="176"/>
      <c r="P159" s="177">
        <f t="shared" si="14"/>
        <v>3581.9159999999997</v>
      </c>
      <c r="Q159" s="178">
        <f t="shared" si="15"/>
        <v>823.84068000000002</v>
      </c>
      <c r="R159" s="178">
        <f t="shared" si="16"/>
        <v>4405.7566799999995</v>
      </c>
      <c r="S159" s="177">
        <f t="shared" si="17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18"/>
        <v>32</v>
      </c>
      <c r="J160" s="175">
        <f t="shared" ca="1" si="19"/>
        <v>4</v>
      </c>
      <c r="K160" s="175">
        <v>9</v>
      </c>
      <c r="L160" s="176">
        <v>2260.2600000000002</v>
      </c>
      <c r="M160" s="192">
        <f t="shared" si="20"/>
        <v>452.05200000000008</v>
      </c>
      <c r="N160" s="177"/>
      <c r="O160" s="176"/>
      <c r="P160" s="177">
        <f t="shared" si="14"/>
        <v>2712.3120000000004</v>
      </c>
      <c r="Q160" s="178">
        <f t="shared" si="15"/>
        <v>623.83176000000014</v>
      </c>
      <c r="R160" s="178">
        <f t="shared" si="16"/>
        <v>3336.1437600000004</v>
      </c>
      <c r="S160" s="177">
        <f t="shared" si="17"/>
        <v>2088.4802400000003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18"/>
        <v>54</v>
      </c>
      <c r="J161" s="175">
        <f t="shared" ca="1" si="19"/>
        <v>18</v>
      </c>
      <c r="K161" s="175">
        <v>1</v>
      </c>
      <c r="L161" s="176">
        <v>1737.384</v>
      </c>
      <c r="M161" s="192">
        <f t="shared" si="20"/>
        <v>0</v>
      </c>
      <c r="N161" s="177"/>
      <c r="O161" s="176"/>
      <c r="P161" s="177">
        <f t="shared" si="14"/>
        <v>1737.384</v>
      </c>
      <c r="Q161" s="178">
        <f t="shared" si="15"/>
        <v>399.59832</v>
      </c>
      <c r="R161" s="178">
        <f t="shared" si="16"/>
        <v>2136.9823200000001</v>
      </c>
      <c r="S161" s="177">
        <f t="shared" si="17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18"/>
        <v>37</v>
      </c>
      <c r="J162" s="175">
        <f t="shared" ca="1" si="19"/>
        <v>14</v>
      </c>
      <c r="K162" s="175">
        <v>1</v>
      </c>
      <c r="L162" s="176">
        <v>1920</v>
      </c>
      <c r="M162" s="192">
        <f t="shared" si="20"/>
        <v>0</v>
      </c>
      <c r="N162" s="177"/>
      <c r="O162" s="176"/>
      <c r="P162" s="177">
        <f t="shared" si="14"/>
        <v>1920</v>
      </c>
      <c r="Q162" s="178">
        <f t="shared" si="15"/>
        <v>441.6</v>
      </c>
      <c r="R162" s="178">
        <f t="shared" si="16"/>
        <v>2361.6</v>
      </c>
      <c r="S162" s="177">
        <f t="shared" si="17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18"/>
        <v>34</v>
      </c>
      <c r="J163" s="175">
        <f t="shared" ca="1" si="19"/>
        <v>12</v>
      </c>
      <c r="K163" s="175">
        <v>1</v>
      </c>
      <c r="L163" s="176">
        <v>3541.5720000000001</v>
      </c>
      <c r="M163" s="192">
        <f t="shared" si="20"/>
        <v>0</v>
      </c>
      <c r="N163" s="177"/>
      <c r="O163" s="176"/>
      <c r="P163" s="177">
        <f t="shared" si="14"/>
        <v>3541.5720000000001</v>
      </c>
      <c r="Q163" s="178">
        <f t="shared" si="15"/>
        <v>814.5615600000001</v>
      </c>
      <c r="R163" s="178">
        <f t="shared" si="16"/>
        <v>4356.1335600000002</v>
      </c>
      <c r="S163" s="177">
        <f t="shared" si="17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18"/>
        <v>34</v>
      </c>
      <c r="J164" s="175">
        <f t="shared" ca="1" si="19"/>
        <v>14</v>
      </c>
      <c r="K164" s="175">
        <v>1</v>
      </c>
      <c r="L164" s="176">
        <v>1219.2719999999999</v>
      </c>
      <c r="M164" s="192">
        <f t="shared" si="20"/>
        <v>0</v>
      </c>
      <c r="N164" s="177"/>
      <c r="O164" s="176"/>
      <c r="P164" s="177">
        <f t="shared" si="14"/>
        <v>1219.2719999999999</v>
      </c>
      <c r="Q164" s="178">
        <f t="shared" si="15"/>
        <v>280.43256000000002</v>
      </c>
      <c r="R164" s="178">
        <f t="shared" si="16"/>
        <v>1499.7045599999999</v>
      </c>
      <c r="S164" s="177">
        <f t="shared" si="17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18"/>
        <v>49</v>
      </c>
      <c r="J165" s="175">
        <f t="shared" ca="1" si="19"/>
        <v>21</v>
      </c>
      <c r="K165" s="175">
        <v>7</v>
      </c>
      <c r="L165" s="176">
        <v>2647.2240000000002</v>
      </c>
      <c r="M165" s="192">
        <f t="shared" si="20"/>
        <v>529.4448000000001</v>
      </c>
      <c r="N165" s="177"/>
      <c r="O165" s="176"/>
      <c r="P165" s="177">
        <f t="shared" si="14"/>
        <v>3176.6688000000004</v>
      </c>
      <c r="Q165" s="178">
        <f t="shared" si="15"/>
        <v>730.63382400000012</v>
      </c>
      <c r="R165" s="178">
        <f t="shared" si="16"/>
        <v>3907.3026240000004</v>
      </c>
      <c r="S165" s="177">
        <f t="shared" si="17"/>
        <v>2446.0349760000004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18"/>
        <v>28</v>
      </c>
      <c r="J166" s="175">
        <f t="shared" ca="1" si="19"/>
        <v>3</v>
      </c>
      <c r="K166" s="175">
        <v>2</v>
      </c>
      <c r="L166" s="176">
        <v>2227.0320000000002</v>
      </c>
      <c r="M166" s="192">
        <f t="shared" si="20"/>
        <v>0</v>
      </c>
      <c r="N166" s="177"/>
      <c r="O166" s="176"/>
      <c r="P166" s="177">
        <f t="shared" si="14"/>
        <v>2227.0320000000002</v>
      </c>
      <c r="Q166" s="178">
        <f t="shared" si="15"/>
        <v>512.2173600000001</v>
      </c>
      <c r="R166" s="178">
        <f t="shared" si="16"/>
        <v>2739.2493600000003</v>
      </c>
      <c r="S166" s="177">
        <f t="shared" si="17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18"/>
        <v>28</v>
      </c>
      <c r="J167" s="175">
        <f t="shared" ca="1" si="19"/>
        <v>8</v>
      </c>
      <c r="K167" s="175">
        <v>3</v>
      </c>
      <c r="L167" s="176">
        <v>1629.768</v>
      </c>
      <c r="M167" s="192">
        <f t="shared" si="20"/>
        <v>0</v>
      </c>
      <c r="N167" s="177"/>
      <c r="O167" s="176"/>
      <c r="P167" s="177">
        <f t="shared" si="14"/>
        <v>1629.768</v>
      </c>
      <c r="Q167" s="178">
        <f t="shared" si="15"/>
        <v>374.84664000000004</v>
      </c>
      <c r="R167" s="178">
        <f t="shared" si="16"/>
        <v>2004.61464</v>
      </c>
      <c r="S167" s="177">
        <f t="shared" si="17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18"/>
        <v>51</v>
      </c>
      <c r="J168" s="175">
        <f t="shared" ca="1" si="19"/>
        <v>26</v>
      </c>
      <c r="K168" s="175">
        <v>4</v>
      </c>
      <c r="L168" s="176">
        <v>3105.78</v>
      </c>
      <c r="M168" s="192">
        <f t="shared" si="20"/>
        <v>0</v>
      </c>
      <c r="N168" s="177"/>
      <c r="O168" s="176"/>
      <c r="P168" s="177">
        <f t="shared" si="14"/>
        <v>3105.78</v>
      </c>
      <c r="Q168" s="178">
        <f t="shared" si="15"/>
        <v>714.32940000000008</v>
      </c>
      <c r="R168" s="178">
        <f t="shared" si="16"/>
        <v>3820.1094000000003</v>
      </c>
      <c r="S168" s="177">
        <f t="shared" si="17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18"/>
        <v>51</v>
      </c>
      <c r="J169" s="175">
        <f t="shared" ca="1" si="19"/>
        <v>17</v>
      </c>
      <c r="K169" s="175">
        <v>9</v>
      </c>
      <c r="L169" s="176">
        <v>1971.6</v>
      </c>
      <c r="M169" s="192">
        <f t="shared" si="20"/>
        <v>394.32</v>
      </c>
      <c r="N169" s="177"/>
      <c r="O169" s="176"/>
      <c r="P169" s="177">
        <f t="shared" si="14"/>
        <v>2365.92</v>
      </c>
      <c r="Q169" s="178">
        <f t="shared" si="15"/>
        <v>544.16160000000002</v>
      </c>
      <c r="R169" s="178">
        <f t="shared" si="16"/>
        <v>2910.0816</v>
      </c>
      <c r="S169" s="177">
        <f t="shared" si="17"/>
        <v>1821.7584000000002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18"/>
        <v>31</v>
      </c>
      <c r="J170" s="175">
        <f t="shared" ca="1" si="19"/>
        <v>6</v>
      </c>
      <c r="K170" s="175">
        <v>10</v>
      </c>
      <c r="L170" s="176">
        <v>3613.0679999999998</v>
      </c>
      <c r="M170" s="192">
        <f t="shared" si="20"/>
        <v>722.61360000000002</v>
      </c>
      <c r="N170" s="177"/>
      <c r="O170" s="176"/>
      <c r="P170" s="177">
        <f t="shared" si="14"/>
        <v>4335.6815999999999</v>
      </c>
      <c r="Q170" s="178">
        <f t="shared" si="15"/>
        <v>997.20676800000001</v>
      </c>
      <c r="R170" s="178">
        <f t="shared" si="16"/>
        <v>5332.8883679999999</v>
      </c>
      <c r="S170" s="177">
        <f t="shared" si="17"/>
        <v>3338.4748319999999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18"/>
        <v>51</v>
      </c>
      <c r="J171" s="175">
        <f t="shared" ca="1" si="19"/>
        <v>35</v>
      </c>
      <c r="K171" s="175">
        <v>10</v>
      </c>
      <c r="L171" s="176">
        <v>1444.62</v>
      </c>
      <c r="M171" s="192">
        <f t="shared" si="20"/>
        <v>288.92399999999998</v>
      </c>
      <c r="N171" s="177"/>
      <c r="O171" s="176"/>
      <c r="P171" s="177">
        <f t="shared" si="14"/>
        <v>1733.5439999999999</v>
      </c>
      <c r="Q171" s="178">
        <f t="shared" si="15"/>
        <v>398.71512000000001</v>
      </c>
      <c r="R171" s="178">
        <f t="shared" si="16"/>
        <v>2132.2591199999997</v>
      </c>
      <c r="S171" s="177">
        <f t="shared" si="17"/>
        <v>1334.8288799999998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18"/>
        <v>46</v>
      </c>
      <c r="J172" s="175">
        <f t="shared" ca="1" si="19"/>
        <v>23</v>
      </c>
      <c r="K172" s="175">
        <v>1</v>
      </c>
      <c r="L172" s="176">
        <v>2030.412</v>
      </c>
      <c r="M172" s="192">
        <f t="shared" si="20"/>
        <v>0</v>
      </c>
      <c r="N172" s="177"/>
      <c r="O172" s="176"/>
      <c r="P172" s="177">
        <f t="shared" si="14"/>
        <v>2030.412</v>
      </c>
      <c r="Q172" s="178">
        <f t="shared" si="15"/>
        <v>466.99476000000004</v>
      </c>
      <c r="R172" s="178">
        <f t="shared" si="16"/>
        <v>2497.4067599999998</v>
      </c>
      <c r="S172" s="177">
        <f t="shared" si="17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18"/>
        <v>35</v>
      </c>
      <c r="J173" s="175">
        <f t="shared" ca="1" si="19"/>
        <v>13</v>
      </c>
      <c r="K173" s="175">
        <v>1</v>
      </c>
      <c r="L173" s="176">
        <v>1473.2040000000002</v>
      </c>
      <c r="M173" s="192">
        <f t="shared" si="20"/>
        <v>0</v>
      </c>
      <c r="N173" s="177"/>
      <c r="O173" s="176"/>
      <c r="P173" s="177">
        <f t="shared" si="14"/>
        <v>1473.2040000000002</v>
      </c>
      <c r="Q173" s="178">
        <f t="shared" si="15"/>
        <v>338.83692000000008</v>
      </c>
      <c r="R173" s="178">
        <f t="shared" si="16"/>
        <v>1812.0409200000004</v>
      </c>
      <c r="S173" s="177">
        <f t="shared" si="17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18"/>
        <v>51</v>
      </c>
      <c r="J174" s="175">
        <f t="shared" ca="1" si="19"/>
        <v>27</v>
      </c>
      <c r="K174" s="175">
        <v>3</v>
      </c>
      <c r="L174" s="176">
        <v>2202.636</v>
      </c>
      <c r="M174" s="192">
        <f t="shared" si="20"/>
        <v>0</v>
      </c>
      <c r="N174" s="177"/>
      <c r="O174" s="176"/>
      <c r="P174" s="177">
        <f t="shared" si="14"/>
        <v>2202.636</v>
      </c>
      <c r="Q174" s="178">
        <f t="shared" si="15"/>
        <v>506.60628000000003</v>
      </c>
      <c r="R174" s="178">
        <f t="shared" si="16"/>
        <v>2709.2422799999999</v>
      </c>
      <c r="S174" s="177">
        <f t="shared" si="17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18"/>
        <v>55</v>
      </c>
      <c r="J175" s="175">
        <f t="shared" ca="1" si="19"/>
        <v>27</v>
      </c>
      <c r="K175" s="175">
        <v>10</v>
      </c>
      <c r="L175" s="176">
        <v>3813.1320000000001</v>
      </c>
      <c r="M175" s="192">
        <f t="shared" si="20"/>
        <v>762.6264000000001</v>
      </c>
      <c r="N175" s="177"/>
      <c r="O175" s="176"/>
      <c r="P175" s="177">
        <f t="shared" si="14"/>
        <v>4575.7584000000006</v>
      </c>
      <c r="Q175" s="178">
        <f t="shared" si="15"/>
        <v>1052.4244320000003</v>
      </c>
      <c r="R175" s="178">
        <f t="shared" si="16"/>
        <v>5628.1828320000004</v>
      </c>
      <c r="S175" s="177">
        <f t="shared" si="17"/>
        <v>3523.3339680000004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18"/>
        <v>36</v>
      </c>
      <c r="J176" s="175">
        <f t="shared" ca="1" si="19"/>
        <v>7</v>
      </c>
      <c r="K176" s="175">
        <v>5</v>
      </c>
      <c r="L176" s="176">
        <v>2864.82</v>
      </c>
      <c r="M176" s="192">
        <f t="shared" si="20"/>
        <v>572.96400000000006</v>
      </c>
      <c r="N176" s="177"/>
      <c r="O176" s="176"/>
      <c r="P176" s="177">
        <f t="shared" si="14"/>
        <v>3437.7840000000001</v>
      </c>
      <c r="Q176" s="178">
        <f t="shared" si="15"/>
        <v>790.69032000000004</v>
      </c>
      <c r="R176" s="178">
        <f t="shared" si="16"/>
        <v>4228.4743200000003</v>
      </c>
      <c r="S176" s="177">
        <f t="shared" si="17"/>
        <v>2647.0936799999999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18"/>
        <v>55</v>
      </c>
      <c r="J177" s="175">
        <f t="shared" ca="1" si="19"/>
        <v>28</v>
      </c>
      <c r="K177" s="175">
        <v>9</v>
      </c>
      <c r="L177" s="176">
        <v>3761.076</v>
      </c>
      <c r="M177" s="192">
        <f t="shared" si="20"/>
        <v>752.2152000000001</v>
      </c>
      <c r="N177" s="177"/>
      <c r="O177" s="176"/>
      <c r="P177" s="177">
        <f t="shared" si="14"/>
        <v>4513.2911999999997</v>
      </c>
      <c r="Q177" s="178">
        <f t="shared" si="15"/>
        <v>1038.0569760000001</v>
      </c>
      <c r="R177" s="178">
        <f t="shared" si="16"/>
        <v>5551.3481759999995</v>
      </c>
      <c r="S177" s="177">
        <f t="shared" si="17"/>
        <v>3475.2342239999998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18"/>
        <v>55</v>
      </c>
      <c r="J178" s="175">
        <f t="shared" ca="1" si="19"/>
        <v>21</v>
      </c>
      <c r="K178" s="175">
        <v>1</v>
      </c>
      <c r="L178" s="176">
        <v>3705.3959999999997</v>
      </c>
      <c r="M178" s="192">
        <f t="shared" si="20"/>
        <v>0</v>
      </c>
      <c r="N178" s="177"/>
      <c r="O178" s="176"/>
      <c r="P178" s="177">
        <f t="shared" si="14"/>
        <v>3705.3959999999997</v>
      </c>
      <c r="Q178" s="178">
        <f t="shared" si="15"/>
        <v>852.24108000000001</v>
      </c>
      <c r="R178" s="178">
        <f t="shared" si="16"/>
        <v>4557.6370799999995</v>
      </c>
      <c r="S178" s="177">
        <f t="shared" si="17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18"/>
        <v>54</v>
      </c>
      <c r="J179" s="175">
        <f t="shared" ca="1" si="19"/>
        <v>29</v>
      </c>
      <c r="K179" s="175">
        <v>8</v>
      </c>
      <c r="L179" s="176">
        <v>2839.692</v>
      </c>
      <c r="M179" s="192">
        <f t="shared" si="20"/>
        <v>567.9384</v>
      </c>
      <c r="N179" s="177"/>
      <c r="O179" s="176"/>
      <c r="P179" s="177">
        <f t="shared" si="14"/>
        <v>3407.6304</v>
      </c>
      <c r="Q179" s="178">
        <f t="shared" si="15"/>
        <v>783.75499200000002</v>
      </c>
      <c r="R179" s="178">
        <f t="shared" si="16"/>
        <v>4191.3853920000001</v>
      </c>
      <c r="S179" s="177">
        <f t="shared" si="17"/>
        <v>2623.8754079999999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18"/>
        <v>48</v>
      </c>
      <c r="J180" s="175">
        <f t="shared" ca="1" si="19"/>
        <v>6</v>
      </c>
      <c r="K180" s="175">
        <v>3</v>
      </c>
      <c r="L180" s="176">
        <v>1289.04</v>
      </c>
      <c r="M180" s="192">
        <f t="shared" si="20"/>
        <v>0</v>
      </c>
      <c r="N180" s="177"/>
      <c r="O180" s="176"/>
      <c r="P180" s="177">
        <f t="shared" si="14"/>
        <v>1289.04</v>
      </c>
      <c r="Q180" s="178">
        <f t="shared" si="15"/>
        <v>296.47919999999999</v>
      </c>
      <c r="R180" s="178">
        <f t="shared" si="16"/>
        <v>1585.5192</v>
      </c>
      <c r="S180" s="177">
        <f t="shared" si="17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18"/>
        <v>48</v>
      </c>
      <c r="J181" s="175">
        <f t="shared" ca="1" si="19"/>
        <v>22</v>
      </c>
      <c r="K181" s="175">
        <v>4</v>
      </c>
      <c r="L181" s="176">
        <v>1392</v>
      </c>
      <c r="M181" s="192">
        <f t="shared" si="20"/>
        <v>0</v>
      </c>
      <c r="N181" s="177"/>
      <c r="O181" s="176"/>
      <c r="P181" s="177">
        <f t="shared" si="14"/>
        <v>1392</v>
      </c>
      <c r="Q181" s="178">
        <f t="shared" si="15"/>
        <v>320.16000000000003</v>
      </c>
      <c r="R181" s="178">
        <f t="shared" si="16"/>
        <v>1712.16</v>
      </c>
      <c r="S181" s="177">
        <f t="shared" si="17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18"/>
        <v>33</v>
      </c>
      <c r="J182" s="175">
        <f t="shared" ca="1" si="19"/>
        <v>8</v>
      </c>
      <c r="K182" s="175">
        <v>5</v>
      </c>
      <c r="L182" s="176">
        <v>1900.5239999999999</v>
      </c>
      <c r="M182" s="192">
        <f t="shared" si="20"/>
        <v>380.10480000000001</v>
      </c>
      <c r="N182" s="177"/>
      <c r="O182" s="176"/>
      <c r="P182" s="177">
        <f t="shared" si="14"/>
        <v>2280.6288</v>
      </c>
      <c r="Q182" s="178">
        <f t="shared" si="15"/>
        <v>524.544624</v>
      </c>
      <c r="R182" s="178">
        <f t="shared" si="16"/>
        <v>2805.1734240000001</v>
      </c>
      <c r="S182" s="177">
        <f t="shared" si="17"/>
        <v>1756.0841759999998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18"/>
        <v>33</v>
      </c>
      <c r="J183" s="175">
        <f t="shared" ca="1" si="19"/>
        <v>13</v>
      </c>
      <c r="K183" s="175">
        <v>2</v>
      </c>
      <c r="L183" s="176">
        <v>2550.9960000000001</v>
      </c>
      <c r="M183" s="192">
        <f t="shared" si="20"/>
        <v>0</v>
      </c>
      <c r="N183" s="177"/>
      <c r="O183" s="176"/>
      <c r="P183" s="177">
        <f t="shared" si="14"/>
        <v>2550.9960000000001</v>
      </c>
      <c r="Q183" s="178">
        <f t="shared" si="15"/>
        <v>586.72908000000007</v>
      </c>
      <c r="R183" s="178">
        <f t="shared" si="16"/>
        <v>3137.7250800000002</v>
      </c>
      <c r="S183" s="177">
        <f t="shared" si="17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18"/>
        <v>34</v>
      </c>
      <c r="J184" s="175">
        <f t="shared" ca="1" si="19"/>
        <v>12</v>
      </c>
      <c r="K184" s="175">
        <v>10</v>
      </c>
      <c r="L184" s="176">
        <v>3215.6759999999999</v>
      </c>
      <c r="M184" s="192">
        <f t="shared" si="20"/>
        <v>643.13520000000005</v>
      </c>
      <c r="N184" s="177"/>
      <c r="O184" s="176"/>
      <c r="P184" s="177">
        <f t="shared" si="14"/>
        <v>3858.8112000000001</v>
      </c>
      <c r="Q184" s="178">
        <f t="shared" si="15"/>
        <v>887.52657600000009</v>
      </c>
      <c r="R184" s="178">
        <f t="shared" si="16"/>
        <v>4746.3377760000003</v>
      </c>
      <c r="S184" s="177">
        <f t="shared" si="17"/>
        <v>2971.2846239999999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18"/>
        <v>42</v>
      </c>
      <c r="J185" s="175">
        <f t="shared" ca="1" si="19"/>
        <v>6</v>
      </c>
      <c r="K185" s="175">
        <v>1</v>
      </c>
      <c r="L185" s="176">
        <v>2876.3879999999999</v>
      </c>
      <c r="M185" s="192">
        <f t="shared" si="20"/>
        <v>0</v>
      </c>
      <c r="N185" s="177"/>
      <c r="O185" s="176"/>
      <c r="P185" s="177">
        <f t="shared" si="14"/>
        <v>2876.3879999999999</v>
      </c>
      <c r="Q185" s="178">
        <f t="shared" si="15"/>
        <v>661.56924000000004</v>
      </c>
      <c r="R185" s="178">
        <f t="shared" si="16"/>
        <v>3537.9572399999997</v>
      </c>
      <c r="S185" s="177">
        <f t="shared" si="17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18"/>
        <v>53</v>
      </c>
      <c r="J186" s="175">
        <f t="shared" ca="1" si="19"/>
        <v>31</v>
      </c>
      <c r="K186" s="175">
        <v>9</v>
      </c>
      <c r="L186" s="176">
        <v>3176.52</v>
      </c>
      <c r="M186" s="192">
        <f t="shared" si="20"/>
        <v>635.30400000000009</v>
      </c>
      <c r="N186" s="177"/>
      <c r="O186" s="176"/>
      <c r="P186" s="177">
        <f t="shared" si="14"/>
        <v>3811.8240000000001</v>
      </c>
      <c r="Q186" s="178">
        <f t="shared" si="15"/>
        <v>876.7195200000001</v>
      </c>
      <c r="R186" s="178">
        <f t="shared" si="16"/>
        <v>4688.5435200000002</v>
      </c>
      <c r="S186" s="177">
        <f t="shared" si="17"/>
        <v>2935.10448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18"/>
        <v>29</v>
      </c>
      <c r="J187" s="175">
        <f t="shared" ca="1" si="19"/>
        <v>4</v>
      </c>
      <c r="K187" s="175">
        <v>9</v>
      </c>
      <c r="L187" s="176">
        <v>1999.7040000000002</v>
      </c>
      <c r="M187" s="192">
        <f t="shared" si="20"/>
        <v>399.94080000000008</v>
      </c>
      <c r="N187" s="177"/>
      <c r="O187" s="176"/>
      <c r="P187" s="177">
        <f t="shared" si="14"/>
        <v>2399.6448</v>
      </c>
      <c r="Q187" s="178">
        <f t="shared" si="15"/>
        <v>551.91830400000003</v>
      </c>
      <c r="R187" s="178">
        <f t="shared" si="16"/>
        <v>2951.5631039999998</v>
      </c>
      <c r="S187" s="177">
        <f t="shared" si="17"/>
        <v>1847.726496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18"/>
        <v>48</v>
      </c>
      <c r="J188" s="175">
        <f t="shared" ca="1" si="19"/>
        <v>21</v>
      </c>
      <c r="K188" s="175">
        <v>6</v>
      </c>
      <c r="L188" s="176">
        <v>3118.2240000000002</v>
      </c>
      <c r="M188" s="192">
        <f t="shared" si="20"/>
        <v>623.64480000000003</v>
      </c>
      <c r="N188" s="177"/>
      <c r="O188" s="176"/>
      <c r="P188" s="177">
        <f t="shared" si="14"/>
        <v>3741.8688000000002</v>
      </c>
      <c r="Q188" s="178">
        <f t="shared" si="15"/>
        <v>860.6298240000001</v>
      </c>
      <c r="R188" s="178">
        <f t="shared" si="16"/>
        <v>4602.4986239999998</v>
      </c>
      <c r="S188" s="177">
        <f t="shared" si="17"/>
        <v>2881.2389760000001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18"/>
        <v>29</v>
      </c>
      <c r="J189" s="175">
        <f t="shared" ca="1" si="19"/>
        <v>11</v>
      </c>
      <c r="K189" s="175">
        <v>9</v>
      </c>
      <c r="L189" s="176">
        <v>2011.0920000000001</v>
      </c>
      <c r="M189" s="192">
        <f t="shared" si="20"/>
        <v>402.21840000000003</v>
      </c>
      <c r="N189" s="177"/>
      <c r="O189" s="176"/>
      <c r="P189" s="177">
        <f t="shared" si="14"/>
        <v>2413.3104000000003</v>
      </c>
      <c r="Q189" s="178">
        <f t="shared" si="15"/>
        <v>555.06139200000007</v>
      </c>
      <c r="R189" s="178">
        <f t="shared" si="16"/>
        <v>2968.3717920000004</v>
      </c>
      <c r="S189" s="177">
        <f t="shared" si="17"/>
        <v>1858.2490080000002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18"/>
        <v>51</v>
      </c>
      <c r="J190" s="175">
        <f t="shared" ca="1" si="19"/>
        <v>24</v>
      </c>
      <c r="K190" s="175">
        <v>9</v>
      </c>
      <c r="L190" s="176">
        <v>3486.4320000000002</v>
      </c>
      <c r="M190" s="192">
        <f t="shared" si="20"/>
        <v>697.28640000000007</v>
      </c>
      <c r="N190" s="177"/>
      <c r="O190" s="176"/>
      <c r="P190" s="177">
        <f t="shared" si="14"/>
        <v>4183.7184000000007</v>
      </c>
      <c r="Q190" s="178">
        <f t="shared" si="15"/>
        <v>962.25523200000021</v>
      </c>
      <c r="R190" s="178">
        <f t="shared" si="16"/>
        <v>5145.9736320000011</v>
      </c>
      <c r="S190" s="177">
        <f t="shared" si="17"/>
        <v>3221.4631680000002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18"/>
        <v>35</v>
      </c>
      <c r="J191" s="175">
        <f t="shared" ca="1" si="19"/>
        <v>4</v>
      </c>
      <c r="K191" s="175">
        <v>3</v>
      </c>
      <c r="L191" s="176">
        <v>2530.8959999999997</v>
      </c>
      <c r="M191" s="192">
        <f t="shared" si="20"/>
        <v>0</v>
      </c>
      <c r="N191" s="177"/>
      <c r="O191" s="176"/>
      <c r="P191" s="177">
        <f t="shared" si="14"/>
        <v>2530.8959999999997</v>
      </c>
      <c r="Q191" s="178">
        <f t="shared" si="15"/>
        <v>582.10608000000002</v>
      </c>
      <c r="R191" s="178">
        <f t="shared" si="16"/>
        <v>3113.0020799999998</v>
      </c>
      <c r="S191" s="177">
        <f t="shared" si="17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18"/>
        <v>51</v>
      </c>
      <c r="J192" s="175">
        <f t="shared" ca="1" si="19"/>
        <v>20</v>
      </c>
      <c r="K192" s="175">
        <v>10</v>
      </c>
      <c r="L192" s="176">
        <v>1618.248</v>
      </c>
      <c r="M192" s="192">
        <f t="shared" si="20"/>
        <v>323.64960000000002</v>
      </c>
      <c r="N192" s="177"/>
      <c r="O192" s="176"/>
      <c r="P192" s="177">
        <f t="shared" si="14"/>
        <v>1941.8976</v>
      </c>
      <c r="Q192" s="178">
        <f t="shared" si="15"/>
        <v>446.63644800000003</v>
      </c>
      <c r="R192" s="178">
        <f t="shared" si="16"/>
        <v>2388.534048</v>
      </c>
      <c r="S192" s="177">
        <f t="shared" si="17"/>
        <v>1495.261152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18"/>
        <v>54</v>
      </c>
      <c r="J193" s="175">
        <f t="shared" ca="1" si="19"/>
        <v>23</v>
      </c>
      <c r="K193" s="175">
        <v>8</v>
      </c>
      <c r="L193" s="176">
        <v>3352.944</v>
      </c>
      <c r="M193" s="192">
        <f t="shared" si="20"/>
        <v>670.58879999999999</v>
      </c>
      <c r="N193" s="177"/>
      <c r="O193" s="176"/>
      <c r="P193" s="177">
        <f t="shared" si="14"/>
        <v>4023.5328</v>
      </c>
      <c r="Q193" s="178">
        <f t="shared" si="15"/>
        <v>925.41254400000003</v>
      </c>
      <c r="R193" s="178">
        <f t="shared" si="16"/>
        <v>4948.9453439999997</v>
      </c>
      <c r="S193" s="177">
        <f t="shared" si="17"/>
        <v>3098.1202560000002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18"/>
        <v>47</v>
      </c>
      <c r="J194" s="175">
        <f t="shared" ca="1" si="19"/>
        <v>12</v>
      </c>
      <c r="K194" s="175">
        <v>9</v>
      </c>
      <c r="L194" s="176">
        <v>2997.8519999999999</v>
      </c>
      <c r="M194" s="192">
        <f t="shared" si="20"/>
        <v>599.57039999999995</v>
      </c>
      <c r="N194" s="177"/>
      <c r="O194" s="176"/>
      <c r="P194" s="177">
        <f t="shared" si="14"/>
        <v>3597.4223999999999</v>
      </c>
      <c r="Q194" s="178">
        <f t="shared" si="15"/>
        <v>827.407152</v>
      </c>
      <c r="R194" s="178">
        <f t="shared" si="16"/>
        <v>4424.8295520000001</v>
      </c>
      <c r="S194" s="177">
        <f t="shared" si="17"/>
        <v>2770.0152479999997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18"/>
        <v>51</v>
      </c>
      <c r="J195" s="175">
        <f t="shared" ca="1" si="19"/>
        <v>34</v>
      </c>
      <c r="K195" s="175">
        <v>10</v>
      </c>
      <c r="L195" s="176">
        <v>3694.6559999999999</v>
      </c>
      <c r="M195" s="192">
        <f t="shared" si="20"/>
        <v>738.93119999999999</v>
      </c>
      <c r="N195" s="177"/>
      <c r="O195" s="176"/>
      <c r="P195" s="177">
        <f t="shared" si="14"/>
        <v>4433.5871999999999</v>
      </c>
      <c r="Q195" s="178">
        <f t="shared" si="15"/>
        <v>1019.725056</v>
      </c>
      <c r="R195" s="178">
        <f t="shared" si="16"/>
        <v>5453.3122560000002</v>
      </c>
      <c r="S195" s="177">
        <f t="shared" si="17"/>
        <v>3413.8621439999997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18"/>
        <v>51</v>
      </c>
      <c r="J196" s="175">
        <f t="shared" ca="1" si="19"/>
        <v>16</v>
      </c>
      <c r="K196" s="175">
        <v>2</v>
      </c>
      <c r="L196" s="176">
        <v>1298.0160000000001</v>
      </c>
      <c r="M196" s="192">
        <f t="shared" si="20"/>
        <v>0</v>
      </c>
      <c r="N196" s="177"/>
      <c r="O196" s="176"/>
      <c r="P196" s="177">
        <f t="shared" si="14"/>
        <v>1298.0160000000001</v>
      </c>
      <c r="Q196" s="178">
        <f t="shared" si="15"/>
        <v>298.54368000000005</v>
      </c>
      <c r="R196" s="178">
        <f t="shared" si="16"/>
        <v>1596.5596800000001</v>
      </c>
      <c r="S196" s="177">
        <f t="shared" si="17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18"/>
        <v>37</v>
      </c>
      <c r="J197" s="175">
        <f t="shared" ca="1" si="19"/>
        <v>9</v>
      </c>
      <c r="K197" s="175">
        <v>1</v>
      </c>
      <c r="L197" s="176">
        <v>2364.864</v>
      </c>
      <c r="M197" s="192">
        <f t="shared" si="20"/>
        <v>0</v>
      </c>
      <c r="N197" s="177"/>
      <c r="O197" s="176"/>
      <c r="P197" s="177">
        <f t="shared" si="14"/>
        <v>2364.864</v>
      </c>
      <c r="Q197" s="178">
        <f t="shared" si="15"/>
        <v>543.91872000000001</v>
      </c>
      <c r="R197" s="178">
        <f t="shared" si="16"/>
        <v>2908.7827200000002</v>
      </c>
      <c r="S197" s="177">
        <f t="shared" si="17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18"/>
        <v>40</v>
      </c>
      <c r="J198" s="175">
        <f t="shared" ca="1" si="19"/>
        <v>20</v>
      </c>
      <c r="K198" s="175">
        <v>4</v>
      </c>
      <c r="L198" s="176">
        <v>3613.9560000000001</v>
      </c>
      <c r="M198" s="192">
        <f t="shared" si="20"/>
        <v>0</v>
      </c>
      <c r="N198" s="177"/>
      <c r="O198" s="176"/>
      <c r="P198" s="177">
        <f t="shared" si="14"/>
        <v>3613.9560000000001</v>
      </c>
      <c r="Q198" s="178">
        <f t="shared" si="15"/>
        <v>831.20988000000011</v>
      </c>
      <c r="R198" s="178">
        <f t="shared" si="16"/>
        <v>4445.1658800000005</v>
      </c>
      <c r="S198" s="177">
        <f t="shared" si="17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18"/>
        <v>27</v>
      </c>
      <c r="J199" s="175">
        <f t="shared" ca="1" si="19"/>
        <v>4</v>
      </c>
      <c r="K199" s="175">
        <v>1</v>
      </c>
      <c r="L199" s="176">
        <v>1250.9639999999999</v>
      </c>
      <c r="M199" s="192">
        <f t="shared" si="20"/>
        <v>0</v>
      </c>
      <c r="N199" s="177"/>
      <c r="O199" s="176"/>
      <c r="P199" s="177">
        <f t="shared" si="14"/>
        <v>1250.9639999999999</v>
      </c>
      <c r="Q199" s="178">
        <f t="shared" si="15"/>
        <v>287.72172</v>
      </c>
      <c r="R199" s="178">
        <f t="shared" si="16"/>
        <v>1538.6857199999999</v>
      </c>
      <c r="S199" s="177">
        <f t="shared" si="17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18"/>
        <v>21</v>
      </c>
      <c r="J200" s="175">
        <f t="shared" ca="1" si="19"/>
        <v>1</v>
      </c>
      <c r="K200" s="175">
        <v>1</v>
      </c>
      <c r="L200" s="176">
        <v>2165.7719999999999</v>
      </c>
      <c r="M200" s="192">
        <f t="shared" si="20"/>
        <v>0</v>
      </c>
      <c r="N200" s="177"/>
      <c r="O200" s="176"/>
      <c r="P200" s="177">
        <f t="shared" si="14"/>
        <v>2165.7719999999999</v>
      </c>
      <c r="Q200" s="178">
        <f t="shared" si="15"/>
        <v>498.12756000000002</v>
      </c>
      <c r="R200" s="178">
        <f t="shared" si="16"/>
        <v>2663.8995599999998</v>
      </c>
      <c r="S200" s="177">
        <f t="shared" si="17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18"/>
        <v>55</v>
      </c>
      <c r="J201" s="175">
        <f t="shared" ca="1" si="19"/>
        <v>30</v>
      </c>
      <c r="K201" s="175">
        <v>9</v>
      </c>
      <c r="L201" s="176">
        <v>1348.212</v>
      </c>
      <c r="M201" s="192">
        <f t="shared" si="20"/>
        <v>269.64240000000001</v>
      </c>
      <c r="N201" s="177"/>
      <c r="O201" s="176"/>
      <c r="P201" s="177">
        <f t="shared" si="14"/>
        <v>1617.8543999999999</v>
      </c>
      <c r="Q201" s="178">
        <f t="shared" si="15"/>
        <v>372.10651200000001</v>
      </c>
      <c r="R201" s="178">
        <f t="shared" si="16"/>
        <v>1989.960912</v>
      </c>
      <c r="S201" s="177">
        <f t="shared" si="17"/>
        <v>1245.7478879999999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18"/>
        <v>54</v>
      </c>
      <c r="J202" s="175">
        <f t="shared" ca="1" si="19"/>
        <v>26</v>
      </c>
      <c r="K202" s="175">
        <v>9</v>
      </c>
      <c r="L202" s="176">
        <v>2336.0160000000001</v>
      </c>
      <c r="M202" s="192">
        <f t="shared" si="20"/>
        <v>467.20320000000004</v>
      </c>
      <c r="N202" s="177"/>
      <c r="O202" s="176"/>
      <c r="P202" s="177">
        <f t="shared" si="14"/>
        <v>2803.2192</v>
      </c>
      <c r="Q202" s="178">
        <f t="shared" si="15"/>
        <v>644.74041599999998</v>
      </c>
      <c r="R202" s="178">
        <f t="shared" si="16"/>
        <v>3447.9596160000001</v>
      </c>
      <c r="S202" s="177">
        <f t="shared" si="17"/>
        <v>2158.4787839999999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18"/>
        <v>39</v>
      </c>
      <c r="J203" s="175">
        <f t="shared" ca="1" si="19"/>
        <v>18</v>
      </c>
      <c r="K203" s="175">
        <v>1</v>
      </c>
      <c r="L203" s="176">
        <v>3819.672</v>
      </c>
      <c r="M203" s="192">
        <f t="shared" si="20"/>
        <v>0</v>
      </c>
      <c r="N203" s="177"/>
      <c r="O203" s="176"/>
      <c r="P203" s="177">
        <f t="shared" ref="P203:P266" si="21">SUM(L203:O203)</f>
        <v>3819.672</v>
      </c>
      <c r="Q203" s="178">
        <f t="shared" ref="Q203:Q266" si="22">P203*23%</f>
        <v>878.52456000000006</v>
      </c>
      <c r="R203" s="178">
        <f t="shared" ref="R203:R266" si="23">P203+Q203</f>
        <v>4698.1965600000003</v>
      </c>
      <c r="S203" s="177">
        <f t="shared" ref="S203:S266" si="24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25">DATEDIF(E204,$A$3,"y")</f>
        <v>56</v>
      </c>
      <c r="J204" s="175">
        <f t="shared" ref="J204:J267" ca="1" si="26">DATEDIF(H204,$A$3,"y")</f>
        <v>35</v>
      </c>
      <c r="K204" s="175">
        <v>10</v>
      </c>
      <c r="L204" s="176">
        <v>3787.1759999999999</v>
      </c>
      <c r="M204" s="192">
        <f t="shared" ref="M204:M267" si="27">IF(K204&gt;=5,L204*$M$5,0)</f>
        <v>757.43520000000001</v>
      </c>
      <c r="N204" s="177"/>
      <c r="O204" s="176"/>
      <c r="P204" s="177">
        <f t="shared" si="21"/>
        <v>4544.6112000000003</v>
      </c>
      <c r="Q204" s="178">
        <f t="shared" si="22"/>
        <v>1045.2605760000001</v>
      </c>
      <c r="R204" s="178">
        <f t="shared" si="23"/>
        <v>5589.871776</v>
      </c>
      <c r="S204" s="177">
        <f t="shared" si="24"/>
        <v>3499.3506240000002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25"/>
        <v>57</v>
      </c>
      <c r="J205" s="175">
        <f t="shared" ca="1" si="26"/>
        <v>9</v>
      </c>
      <c r="K205" s="175">
        <v>5</v>
      </c>
      <c r="L205" s="176">
        <v>1202.172</v>
      </c>
      <c r="M205" s="192">
        <f t="shared" si="27"/>
        <v>240.43440000000001</v>
      </c>
      <c r="N205" s="177"/>
      <c r="O205" s="176"/>
      <c r="P205" s="177">
        <f t="shared" si="21"/>
        <v>1442.6064000000001</v>
      </c>
      <c r="Q205" s="178">
        <f t="shared" si="22"/>
        <v>331.79947200000004</v>
      </c>
      <c r="R205" s="178">
        <f t="shared" si="23"/>
        <v>1774.4058720000003</v>
      </c>
      <c r="S205" s="177">
        <f t="shared" si="24"/>
        <v>1110.806928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25"/>
        <v>53</v>
      </c>
      <c r="J206" s="175">
        <f t="shared" ca="1" si="26"/>
        <v>32</v>
      </c>
      <c r="K206" s="175">
        <v>10</v>
      </c>
      <c r="L206" s="176">
        <v>1319.088</v>
      </c>
      <c r="M206" s="192">
        <f t="shared" si="27"/>
        <v>263.81760000000003</v>
      </c>
      <c r="N206" s="177"/>
      <c r="O206" s="176"/>
      <c r="P206" s="177">
        <f t="shared" si="21"/>
        <v>1582.9056</v>
      </c>
      <c r="Q206" s="178">
        <f t="shared" si="22"/>
        <v>364.06828800000005</v>
      </c>
      <c r="R206" s="178">
        <f t="shared" si="23"/>
        <v>1946.973888</v>
      </c>
      <c r="S206" s="177">
        <f t="shared" si="24"/>
        <v>1218.8373120000001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25"/>
        <v>50</v>
      </c>
      <c r="J207" s="175">
        <f t="shared" ca="1" si="26"/>
        <v>23</v>
      </c>
      <c r="K207" s="175">
        <v>3</v>
      </c>
      <c r="L207" s="176">
        <v>3294.576</v>
      </c>
      <c r="M207" s="192">
        <f t="shared" si="27"/>
        <v>0</v>
      </c>
      <c r="N207" s="177"/>
      <c r="O207" s="176"/>
      <c r="P207" s="177">
        <f t="shared" si="21"/>
        <v>3294.576</v>
      </c>
      <c r="Q207" s="178">
        <f t="shared" si="22"/>
        <v>757.75247999999999</v>
      </c>
      <c r="R207" s="178">
        <f t="shared" si="23"/>
        <v>4052.3284800000001</v>
      </c>
      <c r="S207" s="177">
        <f t="shared" si="24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25"/>
        <v>54</v>
      </c>
      <c r="J208" s="175">
        <f t="shared" ca="1" si="26"/>
        <v>26</v>
      </c>
      <c r="K208" s="175">
        <v>10</v>
      </c>
      <c r="L208" s="176">
        <v>1800</v>
      </c>
      <c r="M208" s="192">
        <f t="shared" si="27"/>
        <v>360</v>
      </c>
      <c r="N208" s="177"/>
      <c r="O208" s="176"/>
      <c r="P208" s="177">
        <f t="shared" si="21"/>
        <v>2160</v>
      </c>
      <c r="Q208" s="178">
        <f t="shared" si="22"/>
        <v>496.8</v>
      </c>
      <c r="R208" s="178">
        <f t="shared" si="23"/>
        <v>2656.8</v>
      </c>
      <c r="S208" s="177">
        <f t="shared" si="24"/>
        <v>1663.2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25"/>
        <v>42</v>
      </c>
      <c r="J209" s="175">
        <f t="shared" ca="1" si="26"/>
        <v>18</v>
      </c>
      <c r="K209" s="175">
        <v>9</v>
      </c>
      <c r="L209" s="176">
        <v>2794.5840000000003</v>
      </c>
      <c r="M209" s="192">
        <f t="shared" si="27"/>
        <v>558.91680000000008</v>
      </c>
      <c r="N209" s="177"/>
      <c r="O209" s="176"/>
      <c r="P209" s="177">
        <f t="shared" si="21"/>
        <v>3353.5008000000003</v>
      </c>
      <c r="Q209" s="178">
        <f t="shared" si="22"/>
        <v>771.30518400000005</v>
      </c>
      <c r="R209" s="178">
        <f t="shared" si="23"/>
        <v>4124.8059840000005</v>
      </c>
      <c r="S209" s="177">
        <f t="shared" si="24"/>
        <v>2582.195616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25"/>
        <v>50</v>
      </c>
      <c r="J210" s="175">
        <f t="shared" ca="1" si="26"/>
        <v>29</v>
      </c>
      <c r="K210" s="175">
        <v>7</v>
      </c>
      <c r="L210" s="176">
        <v>2260.8000000000002</v>
      </c>
      <c r="M210" s="192">
        <f t="shared" si="27"/>
        <v>452.16000000000008</v>
      </c>
      <c r="N210" s="177"/>
      <c r="O210" s="176"/>
      <c r="P210" s="177">
        <f t="shared" si="21"/>
        <v>2712.96</v>
      </c>
      <c r="Q210" s="178">
        <f t="shared" si="22"/>
        <v>623.98080000000004</v>
      </c>
      <c r="R210" s="178">
        <f t="shared" si="23"/>
        <v>3336.9408000000003</v>
      </c>
      <c r="S210" s="177">
        <f t="shared" si="24"/>
        <v>2088.9791999999998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25"/>
        <v>49</v>
      </c>
      <c r="J211" s="175">
        <f t="shared" ca="1" si="26"/>
        <v>29</v>
      </c>
      <c r="K211" s="175">
        <v>8</v>
      </c>
      <c r="L211" s="176">
        <v>2045.4</v>
      </c>
      <c r="M211" s="192">
        <f t="shared" si="27"/>
        <v>409.08000000000004</v>
      </c>
      <c r="N211" s="177"/>
      <c r="O211" s="176"/>
      <c r="P211" s="177">
        <f t="shared" si="21"/>
        <v>2454.48</v>
      </c>
      <c r="Q211" s="178">
        <f t="shared" si="22"/>
        <v>564.53039999999999</v>
      </c>
      <c r="R211" s="178">
        <f t="shared" si="23"/>
        <v>3019.0104000000001</v>
      </c>
      <c r="S211" s="177">
        <f t="shared" si="24"/>
        <v>1889.9495999999999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25"/>
        <v>52</v>
      </c>
      <c r="J212" s="175">
        <f t="shared" ca="1" si="26"/>
        <v>31</v>
      </c>
      <c r="K212" s="175">
        <v>7</v>
      </c>
      <c r="L212" s="176">
        <v>1829.3879999999999</v>
      </c>
      <c r="M212" s="192">
        <f t="shared" si="27"/>
        <v>365.87760000000003</v>
      </c>
      <c r="N212" s="177"/>
      <c r="O212" s="176"/>
      <c r="P212" s="177">
        <f t="shared" si="21"/>
        <v>2195.2655999999997</v>
      </c>
      <c r="Q212" s="178">
        <f t="shared" si="22"/>
        <v>504.91108799999995</v>
      </c>
      <c r="R212" s="178">
        <f t="shared" si="23"/>
        <v>2700.1766879999996</v>
      </c>
      <c r="S212" s="177">
        <f t="shared" si="24"/>
        <v>1690.3545119999999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25"/>
        <v>54</v>
      </c>
      <c r="J213" s="175">
        <f t="shared" ca="1" si="26"/>
        <v>14</v>
      </c>
      <c r="K213" s="175">
        <v>8</v>
      </c>
      <c r="L213" s="176">
        <v>2114.9760000000001</v>
      </c>
      <c r="M213" s="192">
        <f t="shared" si="27"/>
        <v>422.99520000000007</v>
      </c>
      <c r="N213" s="177"/>
      <c r="O213" s="176"/>
      <c r="P213" s="177">
        <f t="shared" si="21"/>
        <v>2537.9712</v>
      </c>
      <c r="Q213" s="178">
        <f t="shared" si="22"/>
        <v>583.73337600000002</v>
      </c>
      <c r="R213" s="178">
        <f t="shared" si="23"/>
        <v>3121.7045760000001</v>
      </c>
      <c r="S213" s="177">
        <f t="shared" si="24"/>
        <v>1954.2378239999998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5"/>
        <v>54</v>
      </c>
      <c r="J214" s="175">
        <f t="shared" ca="1" si="26"/>
        <v>28</v>
      </c>
      <c r="K214" s="175">
        <v>6</v>
      </c>
      <c r="L214" s="176">
        <v>1522.5119999999999</v>
      </c>
      <c r="M214" s="192">
        <f t="shared" si="27"/>
        <v>304.50240000000002</v>
      </c>
      <c r="N214" s="177"/>
      <c r="O214" s="176"/>
      <c r="P214" s="177">
        <f t="shared" si="21"/>
        <v>1827.0144</v>
      </c>
      <c r="Q214" s="178">
        <f t="shared" si="22"/>
        <v>420.21331200000003</v>
      </c>
      <c r="R214" s="178">
        <f t="shared" si="23"/>
        <v>2247.2277119999999</v>
      </c>
      <c r="S214" s="177">
        <f t="shared" si="24"/>
        <v>1406.8010879999999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25"/>
        <v>25</v>
      </c>
      <c r="J215" s="175">
        <f t="shared" ca="1" si="26"/>
        <v>3</v>
      </c>
      <c r="K215" s="175">
        <v>1</v>
      </c>
      <c r="L215" s="176">
        <v>2665.3440000000001</v>
      </c>
      <c r="M215" s="192">
        <f t="shared" si="27"/>
        <v>0</v>
      </c>
      <c r="N215" s="177"/>
      <c r="O215" s="176"/>
      <c r="P215" s="177">
        <f t="shared" si="21"/>
        <v>2665.3440000000001</v>
      </c>
      <c r="Q215" s="178">
        <f t="shared" si="22"/>
        <v>613.02912000000003</v>
      </c>
      <c r="R215" s="178">
        <f t="shared" si="23"/>
        <v>3278.3731200000002</v>
      </c>
      <c r="S215" s="177">
        <f t="shared" si="24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25"/>
        <v>21</v>
      </c>
      <c r="J216" s="175">
        <f t="shared" ca="1" si="26"/>
        <v>0</v>
      </c>
      <c r="K216" s="175">
        <v>9</v>
      </c>
      <c r="L216" s="176">
        <v>1833.528</v>
      </c>
      <c r="M216" s="192">
        <f t="shared" si="27"/>
        <v>366.7056</v>
      </c>
      <c r="N216" s="177"/>
      <c r="O216" s="176"/>
      <c r="P216" s="177">
        <f t="shared" si="21"/>
        <v>2200.2336</v>
      </c>
      <c r="Q216" s="178">
        <f t="shared" si="22"/>
        <v>506.05372800000004</v>
      </c>
      <c r="R216" s="178">
        <f t="shared" si="23"/>
        <v>2706.2873279999999</v>
      </c>
      <c r="S216" s="177">
        <f t="shared" si="24"/>
        <v>1694.1798719999999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25"/>
        <v>53</v>
      </c>
      <c r="J217" s="175">
        <f t="shared" ca="1" si="26"/>
        <v>21</v>
      </c>
      <c r="K217" s="175">
        <v>9</v>
      </c>
      <c r="L217" s="176">
        <v>3733.7280000000001</v>
      </c>
      <c r="M217" s="192">
        <f t="shared" si="27"/>
        <v>746.74560000000008</v>
      </c>
      <c r="N217" s="177"/>
      <c r="O217" s="176"/>
      <c r="P217" s="177">
        <f t="shared" si="21"/>
        <v>4480.4736000000003</v>
      </c>
      <c r="Q217" s="178">
        <f t="shared" si="22"/>
        <v>1030.5089280000002</v>
      </c>
      <c r="R217" s="178">
        <f t="shared" si="23"/>
        <v>5510.9825280000005</v>
      </c>
      <c r="S217" s="177">
        <f t="shared" si="24"/>
        <v>3449.9646720000001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25"/>
        <v>52</v>
      </c>
      <c r="J218" s="175">
        <f t="shared" ca="1" si="26"/>
        <v>7</v>
      </c>
      <c r="K218" s="175">
        <v>9</v>
      </c>
      <c r="L218" s="176">
        <v>3439.0439999999999</v>
      </c>
      <c r="M218" s="192">
        <f t="shared" si="27"/>
        <v>687.80880000000002</v>
      </c>
      <c r="N218" s="177"/>
      <c r="O218" s="176"/>
      <c r="P218" s="177">
        <f t="shared" si="21"/>
        <v>4126.8527999999997</v>
      </c>
      <c r="Q218" s="178">
        <f t="shared" si="22"/>
        <v>949.17614399999991</v>
      </c>
      <c r="R218" s="178">
        <f t="shared" si="23"/>
        <v>5076.0289439999997</v>
      </c>
      <c r="S218" s="177">
        <f t="shared" si="24"/>
        <v>3177.6766559999996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25"/>
        <v>35</v>
      </c>
      <c r="J219" s="175">
        <f t="shared" ca="1" si="26"/>
        <v>14</v>
      </c>
      <c r="K219" s="175">
        <v>1</v>
      </c>
      <c r="L219" s="176">
        <v>2160</v>
      </c>
      <c r="M219" s="192">
        <f t="shared" si="27"/>
        <v>0</v>
      </c>
      <c r="N219" s="177"/>
      <c r="O219" s="176"/>
      <c r="P219" s="177">
        <f t="shared" si="21"/>
        <v>2160</v>
      </c>
      <c r="Q219" s="178">
        <f t="shared" si="22"/>
        <v>496.8</v>
      </c>
      <c r="R219" s="178">
        <f t="shared" si="23"/>
        <v>2656.8</v>
      </c>
      <c r="S219" s="177">
        <f t="shared" si="24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25"/>
        <v>42</v>
      </c>
      <c r="J220" s="175">
        <f t="shared" ca="1" si="26"/>
        <v>16</v>
      </c>
      <c r="K220" s="175">
        <v>7</v>
      </c>
      <c r="L220" s="176">
        <v>3476.6879999999996</v>
      </c>
      <c r="M220" s="192">
        <f t="shared" si="27"/>
        <v>695.33759999999995</v>
      </c>
      <c r="N220" s="177"/>
      <c r="O220" s="176"/>
      <c r="P220" s="177">
        <f t="shared" si="21"/>
        <v>4172.0255999999999</v>
      </c>
      <c r="Q220" s="178">
        <f t="shared" si="22"/>
        <v>959.56588799999997</v>
      </c>
      <c r="R220" s="178">
        <f t="shared" si="23"/>
        <v>5131.591488</v>
      </c>
      <c r="S220" s="177">
        <f t="shared" si="24"/>
        <v>3212.4597119999999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25"/>
        <v>47</v>
      </c>
      <c r="J221" s="175">
        <f t="shared" ca="1" si="26"/>
        <v>5</v>
      </c>
      <c r="K221" s="175">
        <v>1</v>
      </c>
      <c r="L221" s="176">
        <v>3108.42</v>
      </c>
      <c r="M221" s="192">
        <f t="shared" si="27"/>
        <v>0</v>
      </c>
      <c r="N221" s="177"/>
      <c r="O221" s="176"/>
      <c r="P221" s="177">
        <f t="shared" si="21"/>
        <v>3108.42</v>
      </c>
      <c r="Q221" s="178">
        <f t="shared" si="22"/>
        <v>714.9366</v>
      </c>
      <c r="R221" s="178">
        <f t="shared" si="23"/>
        <v>3823.3566000000001</v>
      </c>
      <c r="S221" s="177">
        <f t="shared" si="24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25"/>
        <v>52</v>
      </c>
      <c r="J222" s="175">
        <f t="shared" ca="1" si="26"/>
        <v>23</v>
      </c>
      <c r="K222" s="175">
        <v>8</v>
      </c>
      <c r="L222" s="176">
        <v>2116.0680000000002</v>
      </c>
      <c r="M222" s="192">
        <f t="shared" si="27"/>
        <v>423.21360000000004</v>
      </c>
      <c r="N222" s="177"/>
      <c r="O222" s="176"/>
      <c r="P222" s="177">
        <f t="shared" si="21"/>
        <v>2539.2816000000003</v>
      </c>
      <c r="Q222" s="178">
        <f t="shared" si="22"/>
        <v>584.0347680000001</v>
      </c>
      <c r="R222" s="178">
        <f t="shared" si="23"/>
        <v>3123.3163680000002</v>
      </c>
      <c r="S222" s="177">
        <f t="shared" si="24"/>
        <v>1955.2468320000003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25"/>
        <v>47</v>
      </c>
      <c r="J223" s="175">
        <f t="shared" ca="1" si="26"/>
        <v>24</v>
      </c>
      <c r="K223" s="175">
        <v>1</v>
      </c>
      <c r="L223" s="176">
        <v>3262.1759999999999</v>
      </c>
      <c r="M223" s="192">
        <f t="shared" si="27"/>
        <v>0</v>
      </c>
      <c r="N223" s="177"/>
      <c r="O223" s="176"/>
      <c r="P223" s="177">
        <f t="shared" si="21"/>
        <v>3262.1759999999999</v>
      </c>
      <c r="Q223" s="178">
        <f t="shared" si="22"/>
        <v>750.30047999999999</v>
      </c>
      <c r="R223" s="178">
        <f t="shared" si="23"/>
        <v>4012.4764799999998</v>
      </c>
      <c r="S223" s="177">
        <f t="shared" si="24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25"/>
        <v>53</v>
      </c>
      <c r="J224" s="175">
        <f t="shared" ca="1" si="26"/>
        <v>32</v>
      </c>
      <c r="K224" s="175">
        <v>5</v>
      </c>
      <c r="L224" s="176">
        <v>3297.3360000000002</v>
      </c>
      <c r="M224" s="192">
        <f t="shared" si="27"/>
        <v>659.46720000000005</v>
      </c>
      <c r="N224" s="177"/>
      <c r="O224" s="176"/>
      <c r="P224" s="177">
        <f t="shared" si="21"/>
        <v>3956.8032000000003</v>
      </c>
      <c r="Q224" s="178">
        <f t="shared" si="22"/>
        <v>910.06473600000015</v>
      </c>
      <c r="R224" s="178">
        <f t="shared" si="23"/>
        <v>4866.8679360000006</v>
      </c>
      <c r="S224" s="177">
        <f t="shared" si="24"/>
        <v>3046.738464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25"/>
        <v>37</v>
      </c>
      <c r="J225" s="175">
        <f t="shared" ca="1" si="26"/>
        <v>10</v>
      </c>
      <c r="K225" s="175">
        <v>1</v>
      </c>
      <c r="L225" s="176">
        <v>1323.3719999999998</v>
      </c>
      <c r="M225" s="192">
        <f t="shared" si="27"/>
        <v>0</v>
      </c>
      <c r="N225" s="177"/>
      <c r="O225" s="176"/>
      <c r="P225" s="177">
        <f t="shared" si="21"/>
        <v>1323.3719999999998</v>
      </c>
      <c r="Q225" s="178">
        <f t="shared" si="22"/>
        <v>304.37555999999995</v>
      </c>
      <c r="R225" s="178">
        <f t="shared" si="23"/>
        <v>1627.7475599999998</v>
      </c>
      <c r="S225" s="177">
        <f t="shared" si="24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25"/>
        <v>45</v>
      </c>
      <c r="J226" s="175">
        <f t="shared" ca="1" si="26"/>
        <v>17</v>
      </c>
      <c r="K226" s="175">
        <v>9</v>
      </c>
      <c r="L226" s="176">
        <v>1452.4680000000001</v>
      </c>
      <c r="M226" s="192">
        <f t="shared" si="27"/>
        <v>290.49360000000001</v>
      </c>
      <c r="N226" s="177"/>
      <c r="O226" s="176"/>
      <c r="P226" s="177">
        <f t="shared" si="21"/>
        <v>1742.9616000000001</v>
      </c>
      <c r="Q226" s="178">
        <f t="shared" si="22"/>
        <v>400.88116800000006</v>
      </c>
      <c r="R226" s="178">
        <f t="shared" si="23"/>
        <v>2143.842768</v>
      </c>
      <c r="S226" s="177">
        <f t="shared" si="24"/>
        <v>1342.080432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25"/>
        <v>32</v>
      </c>
      <c r="J227" s="175">
        <f t="shared" ca="1" si="26"/>
        <v>7</v>
      </c>
      <c r="K227" s="175">
        <v>3</v>
      </c>
      <c r="L227" s="176">
        <v>3650.6639999999998</v>
      </c>
      <c r="M227" s="192">
        <f t="shared" si="27"/>
        <v>0</v>
      </c>
      <c r="N227" s="177"/>
      <c r="O227" s="176"/>
      <c r="P227" s="177">
        <f t="shared" si="21"/>
        <v>3650.6639999999998</v>
      </c>
      <c r="Q227" s="178">
        <f t="shared" si="22"/>
        <v>839.65271999999993</v>
      </c>
      <c r="R227" s="178">
        <f t="shared" si="23"/>
        <v>4490.3167199999998</v>
      </c>
      <c r="S227" s="177">
        <f t="shared" si="24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25"/>
        <v>21</v>
      </c>
      <c r="J228" s="175">
        <f t="shared" ca="1" si="26"/>
        <v>2</v>
      </c>
      <c r="K228" s="175">
        <v>10</v>
      </c>
      <c r="L228" s="176">
        <v>2364.828</v>
      </c>
      <c r="M228" s="192">
        <f t="shared" si="27"/>
        <v>472.96559999999999</v>
      </c>
      <c r="N228" s="177"/>
      <c r="O228" s="176"/>
      <c r="P228" s="177">
        <f t="shared" si="21"/>
        <v>2837.7936</v>
      </c>
      <c r="Q228" s="178">
        <f t="shared" si="22"/>
        <v>652.69252800000004</v>
      </c>
      <c r="R228" s="178">
        <f t="shared" si="23"/>
        <v>3490.486128</v>
      </c>
      <c r="S228" s="177">
        <f t="shared" si="24"/>
        <v>2185.1010719999999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25"/>
        <v>40</v>
      </c>
      <c r="J229" s="175">
        <f t="shared" ca="1" si="26"/>
        <v>4</v>
      </c>
      <c r="K229" s="175">
        <v>1</v>
      </c>
      <c r="L229" s="176">
        <v>1767.192</v>
      </c>
      <c r="M229" s="192">
        <f t="shared" si="27"/>
        <v>0</v>
      </c>
      <c r="N229" s="177"/>
      <c r="O229" s="176"/>
      <c r="P229" s="177">
        <f t="shared" si="21"/>
        <v>1767.192</v>
      </c>
      <c r="Q229" s="178">
        <f t="shared" si="22"/>
        <v>406.45416</v>
      </c>
      <c r="R229" s="178">
        <f t="shared" si="23"/>
        <v>2173.6461600000002</v>
      </c>
      <c r="S229" s="177">
        <f t="shared" si="24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25"/>
        <v>48</v>
      </c>
      <c r="J230" s="175">
        <f t="shared" ca="1" si="26"/>
        <v>27</v>
      </c>
      <c r="K230" s="175">
        <v>1</v>
      </c>
      <c r="L230" s="176">
        <v>1529.4959999999999</v>
      </c>
      <c r="M230" s="192">
        <f t="shared" si="27"/>
        <v>0</v>
      </c>
      <c r="N230" s="177"/>
      <c r="O230" s="176"/>
      <c r="P230" s="177">
        <f t="shared" si="21"/>
        <v>1529.4959999999999</v>
      </c>
      <c r="Q230" s="178">
        <f t="shared" si="22"/>
        <v>351.78407999999996</v>
      </c>
      <c r="R230" s="178">
        <f t="shared" si="23"/>
        <v>1881.2800799999998</v>
      </c>
      <c r="S230" s="177">
        <f t="shared" si="24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25"/>
        <v>53</v>
      </c>
      <c r="J231" s="175">
        <f t="shared" ca="1" si="26"/>
        <v>20</v>
      </c>
      <c r="K231" s="175">
        <v>3</v>
      </c>
      <c r="L231" s="176">
        <v>2452.3680000000004</v>
      </c>
      <c r="M231" s="192">
        <f t="shared" si="27"/>
        <v>0</v>
      </c>
      <c r="N231" s="177"/>
      <c r="O231" s="176"/>
      <c r="P231" s="177">
        <f t="shared" si="21"/>
        <v>2452.3680000000004</v>
      </c>
      <c r="Q231" s="178">
        <f t="shared" si="22"/>
        <v>564.04464000000007</v>
      </c>
      <c r="R231" s="178">
        <f t="shared" si="23"/>
        <v>3016.4126400000005</v>
      </c>
      <c r="S231" s="177">
        <f t="shared" si="24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25"/>
        <v>21</v>
      </c>
      <c r="J232" s="175">
        <f t="shared" ca="1" si="26"/>
        <v>1</v>
      </c>
      <c r="K232" s="175">
        <v>1</v>
      </c>
      <c r="L232" s="176">
        <v>3333.1559999999999</v>
      </c>
      <c r="M232" s="192">
        <f t="shared" si="27"/>
        <v>0</v>
      </c>
      <c r="N232" s="177"/>
      <c r="O232" s="176"/>
      <c r="P232" s="177">
        <f t="shared" si="21"/>
        <v>3333.1559999999999</v>
      </c>
      <c r="Q232" s="178">
        <f t="shared" si="22"/>
        <v>766.62588000000005</v>
      </c>
      <c r="R232" s="178">
        <f t="shared" si="23"/>
        <v>4099.7818800000005</v>
      </c>
      <c r="S232" s="177">
        <f t="shared" si="24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25"/>
        <v>55</v>
      </c>
      <c r="J233" s="175">
        <f t="shared" ca="1" si="26"/>
        <v>29</v>
      </c>
      <c r="K233" s="175">
        <v>1</v>
      </c>
      <c r="L233" s="176">
        <v>2628.768</v>
      </c>
      <c r="M233" s="192">
        <f t="shared" si="27"/>
        <v>0</v>
      </c>
      <c r="N233" s="177"/>
      <c r="O233" s="176"/>
      <c r="P233" s="177">
        <f t="shared" si="21"/>
        <v>2628.768</v>
      </c>
      <c r="Q233" s="178">
        <f t="shared" si="22"/>
        <v>604.61664000000007</v>
      </c>
      <c r="R233" s="178">
        <f t="shared" si="23"/>
        <v>3233.3846400000002</v>
      </c>
      <c r="S233" s="177">
        <f t="shared" si="24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25"/>
        <v>36</v>
      </c>
      <c r="J234" s="175">
        <f t="shared" ca="1" si="26"/>
        <v>13</v>
      </c>
      <c r="K234" s="175">
        <v>8</v>
      </c>
      <c r="L234" s="176">
        <v>1411.68</v>
      </c>
      <c r="M234" s="192">
        <f t="shared" si="27"/>
        <v>282.33600000000001</v>
      </c>
      <c r="N234" s="177"/>
      <c r="O234" s="176"/>
      <c r="P234" s="177">
        <f t="shared" si="21"/>
        <v>1694.0160000000001</v>
      </c>
      <c r="Q234" s="178">
        <f t="shared" si="22"/>
        <v>389.62368000000004</v>
      </c>
      <c r="R234" s="178">
        <f t="shared" si="23"/>
        <v>2083.6396800000002</v>
      </c>
      <c r="S234" s="177">
        <f t="shared" si="24"/>
        <v>1304.3923199999999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25"/>
        <v>55</v>
      </c>
      <c r="J235" s="175">
        <f t="shared" ca="1" si="26"/>
        <v>31</v>
      </c>
      <c r="K235" s="175">
        <v>10</v>
      </c>
      <c r="L235" s="176">
        <v>1305.24</v>
      </c>
      <c r="M235" s="192">
        <f t="shared" si="27"/>
        <v>261.048</v>
      </c>
      <c r="N235" s="177"/>
      <c r="O235" s="176"/>
      <c r="P235" s="177">
        <f t="shared" si="21"/>
        <v>1566.288</v>
      </c>
      <c r="Q235" s="178">
        <f t="shared" si="22"/>
        <v>360.24624</v>
      </c>
      <c r="R235" s="178">
        <f t="shared" si="23"/>
        <v>1926.53424</v>
      </c>
      <c r="S235" s="177">
        <f t="shared" si="24"/>
        <v>1206.0417600000001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25"/>
        <v>49</v>
      </c>
      <c r="J236" s="175">
        <f t="shared" ca="1" si="26"/>
        <v>19</v>
      </c>
      <c r="K236" s="175">
        <v>1</v>
      </c>
      <c r="L236" s="176">
        <v>3470.64</v>
      </c>
      <c r="M236" s="192">
        <f t="shared" si="27"/>
        <v>0</v>
      </c>
      <c r="N236" s="177"/>
      <c r="O236" s="176"/>
      <c r="P236" s="177">
        <f t="shared" si="21"/>
        <v>3470.64</v>
      </c>
      <c r="Q236" s="178">
        <f t="shared" si="22"/>
        <v>798.24720000000002</v>
      </c>
      <c r="R236" s="178">
        <f t="shared" si="23"/>
        <v>4268.8872000000001</v>
      </c>
      <c r="S236" s="177">
        <f t="shared" si="24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25"/>
        <v>56</v>
      </c>
      <c r="J237" s="175">
        <f t="shared" ca="1" si="26"/>
        <v>21</v>
      </c>
      <c r="K237" s="175">
        <v>4</v>
      </c>
      <c r="L237" s="176">
        <v>1543.1280000000002</v>
      </c>
      <c r="M237" s="192">
        <f t="shared" si="27"/>
        <v>0</v>
      </c>
      <c r="N237" s="177"/>
      <c r="O237" s="176"/>
      <c r="P237" s="177">
        <f t="shared" si="21"/>
        <v>1543.1280000000002</v>
      </c>
      <c r="Q237" s="178">
        <f t="shared" si="22"/>
        <v>354.91944000000007</v>
      </c>
      <c r="R237" s="178">
        <f t="shared" si="23"/>
        <v>1898.0474400000003</v>
      </c>
      <c r="S237" s="177">
        <f t="shared" si="24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25"/>
        <v>21</v>
      </c>
      <c r="J238" s="175">
        <f t="shared" ca="1" si="26"/>
        <v>1</v>
      </c>
      <c r="K238" s="175">
        <v>9</v>
      </c>
      <c r="L238" s="176">
        <v>2875.848</v>
      </c>
      <c r="M238" s="192">
        <f t="shared" si="27"/>
        <v>575.16960000000006</v>
      </c>
      <c r="N238" s="177"/>
      <c r="O238" s="176"/>
      <c r="P238" s="177">
        <f t="shared" si="21"/>
        <v>3451.0176000000001</v>
      </c>
      <c r="Q238" s="178">
        <f t="shared" si="22"/>
        <v>793.73404800000003</v>
      </c>
      <c r="R238" s="178">
        <f t="shared" si="23"/>
        <v>4244.7516480000004</v>
      </c>
      <c r="S238" s="177">
        <f t="shared" si="24"/>
        <v>2657.2835519999999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25"/>
        <v>55</v>
      </c>
      <c r="J239" s="175">
        <f t="shared" ca="1" si="26"/>
        <v>19</v>
      </c>
      <c r="K239" s="175">
        <v>5</v>
      </c>
      <c r="L239" s="176">
        <v>2258.16</v>
      </c>
      <c r="M239" s="192">
        <f t="shared" si="27"/>
        <v>451.63200000000001</v>
      </c>
      <c r="N239" s="177"/>
      <c r="O239" s="176"/>
      <c r="P239" s="177">
        <f t="shared" si="21"/>
        <v>2709.7919999999999</v>
      </c>
      <c r="Q239" s="178">
        <f t="shared" si="22"/>
        <v>623.25216</v>
      </c>
      <c r="R239" s="178">
        <f t="shared" si="23"/>
        <v>3333.0441599999999</v>
      </c>
      <c r="S239" s="177">
        <f t="shared" si="24"/>
        <v>2086.5398399999999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25"/>
        <v>54</v>
      </c>
      <c r="J240" s="175">
        <f t="shared" ca="1" si="26"/>
        <v>24</v>
      </c>
      <c r="K240" s="175">
        <v>2</v>
      </c>
      <c r="L240" s="176">
        <v>1605.84</v>
      </c>
      <c r="M240" s="192">
        <f t="shared" si="27"/>
        <v>0</v>
      </c>
      <c r="N240" s="177"/>
      <c r="O240" s="176"/>
      <c r="P240" s="177">
        <f t="shared" si="21"/>
        <v>1605.84</v>
      </c>
      <c r="Q240" s="178">
        <f t="shared" si="22"/>
        <v>369.34320000000002</v>
      </c>
      <c r="R240" s="178">
        <f t="shared" si="23"/>
        <v>1975.1831999999999</v>
      </c>
      <c r="S240" s="177">
        <f t="shared" si="24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25"/>
        <v>21</v>
      </c>
      <c r="J241" s="175">
        <f t="shared" ca="1" si="26"/>
        <v>2</v>
      </c>
      <c r="K241" s="175">
        <v>7</v>
      </c>
      <c r="L241" s="176">
        <v>1740</v>
      </c>
      <c r="M241" s="192">
        <f t="shared" si="27"/>
        <v>348</v>
      </c>
      <c r="N241" s="177"/>
      <c r="O241" s="176"/>
      <c r="P241" s="177">
        <f t="shared" si="21"/>
        <v>2088</v>
      </c>
      <c r="Q241" s="178">
        <f t="shared" si="22"/>
        <v>480.24</v>
      </c>
      <c r="R241" s="178">
        <f t="shared" si="23"/>
        <v>2568.2399999999998</v>
      </c>
      <c r="S241" s="177">
        <f t="shared" si="24"/>
        <v>1607.76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25"/>
        <v>53</v>
      </c>
      <c r="J242" s="175">
        <f t="shared" ca="1" si="26"/>
        <v>6</v>
      </c>
      <c r="K242" s="175">
        <v>8</v>
      </c>
      <c r="L242" s="176">
        <v>1770.672</v>
      </c>
      <c r="M242" s="192">
        <f t="shared" si="27"/>
        <v>354.13440000000003</v>
      </c>
      <c r="N242" s="177"/>
      <c r="O242" s="176"/>
      <c r="P242" s="177">
        <f t="shared" si="21"/>
        <v>2124.8063999999999</v>
      </c>
      <c r="Q242" s="178">
        <f t="shared" si="22"/>
        <v>488.70547199999999</v>
      </c>
      <c r="R242" s="178">
        <f t="shared" si="23"/>
        <v>2613.511872</v>
      </c>
      <c r="S242" s="177">
        <f t="shared" si="24"/>
        <v>1636.1009279999998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25"/>
        <v>35</v>
      </c>
      <c r="J243" s="175">
        <f t="shared" ca="1" si="26"/>
        <v>10</v>
      </c>
      <c r="K243" s="175">
        <v>10</v>
      </c>
      <c r="L243" s="176">
        <v>3122.9279999999999</v>
      </c>
      <c r="M243" s="192">
        <f t="shared" si="27"/>
        <v>624.5856</v>
      </c>
      <c r="N243" s="177"/>
      <c r="O243" s="176"/>
      <c r="P243" s="177">
        <f t="shared" si="21"/>
        <v>3747.5135999999998</v>
      </c>
      <c r="Q243" s="178">
        <f t="shared" si="22"/>
        <v>861.92812800000002</v>
      </c>
      <c r="R243" s="178">
        <f t="shared" si="23"/>
        <v>4609.4417279999998</v>
      </c>
      <c r="S243" s="177">
        <f t="shared" si="24"/>
        <v>2885.5854719999998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25"/>
        <v>55</v>
      </c>
      <c r="J244" s="175">
        <f t="shared" ca="1" si="26"/>
        <v>22</v>
      </c>
      <c r="K244" s="175">
        <v>10</v>
      </c>
      <c r="L244" s="176">
        <v>3057.42</v>
      </c>
      <c r="M244" s="192">
        <f t="shared" si="27"/>
        <v>611.48400000000004</v>
      </c>
      <c r="N244" s="177"/>
      <c r="O244" s="176"/>
      <c r="P244" s="177">
        <f t="shared" si="21"/>
        <v>3668.904</v>
      </c>
      <c r="Q244" s="178">
        <f t="shared" si="22"/>
        <v>843.84792000000004</v>
      </c>
      <c r="R244" s="178">
        <f t="shared" si="23"/>
        <v>4512.7519199999997</v>
      </c>
      <c r="S244" s="177">
        <f t="shared" si="24"/>
        <v>2825.0560799999998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25"/>
        <v>53</v>
      </c>
      <c r="J245" s="175">
        <f t="shared" ca="1" si="26"/>
        <v>26</v>
      </c>
      <c r="K245" s="175">
        <v>1</v>
      </c>
      <c r="L245" s="176">
        <v>3200.0520000000001</v>
      </c>
      <c r="M245" s="192">
        <f t="shared" si="27"/>
        <v>0</v>
      </c>
      <c r="N245" s="177"/>
      <c r="O245" s="176"/>
      <c r="P245" s="177">
        <f t="shared" si="21"/>
        <v>3200.0520000000001</v>
      </c>
      <c r="Q245" s="178">
        <f t="shared" si="22"/>
        <v>736.01196000000004</v>
      </c>
      <c r="R245" s="178">
        <f t="shared" si="23"/>
        <v>3936.0639600000004</v>
      </c>
      <c r="S245" s="177">
        <f t="shared" si="24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25"/>
        <v>47</v>
      </c>
      <c r="J246" s="175">
        <f t="shared" ca="1" si="26"/>
        <v>0</v>
      </c>
      <c r="K246" s="175">
        <v>6</v>
      </c>
      <c r="L246" s="176">
        <v>1810.4880000000001</v>
      </c>
      <c r="M246" s="192">
        <f t="shared" si="27"/>
        <v>362.09760000000006</v>
      </c>
      <c r="N246" s="177"/>
      <c r="O246" s="176"/>
      <c r="P246" s="177">
        <f t="shared" si="21"/>
        <v>2172.5856000000003</v>
      </c>
      <c r="Q246" s="178">
        <f t="shared" si="22"/>
        <v>499.6946880000001</v>
      </c>
      <c r="R246" s="178">
        <f t="shared" si="23"/>
        <v>2672.2802880000004</v>
      </c>
      <c r="S246" s="177">
        <f t="shared" si="24"/>
        <v>1672.8909120000003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25"/>
        <v>33</v>
      </c>
      <c r="J247" s="175">
        <f t="shared" ca="1" si="26"/>
        <v>12</v>
      </c>
      <c r="K247" s="175">
        <v>7</v>
      </c>
      <c r="L247" s="176">
        <v>3041.328</v>
      </c>
      <c r="M247" s="192">
        <f t="shared" si="27"/>
        <v>608.26560000000006</v>
      </c>
      <c r="N247" s="177"/>
      <c r="O247" s="176"/>
      <c r="P247" s="177">
        <f t="shared" si="21"/>
        <v>3649.5936000000002</v>
      </c>
      <c r="Q247" s="178">
        <f t="shared" si="22"/>
        <v>839.40652800000009</v>
      </c>
      <c r="R247" s="178">
        <f t="shared" si="23"/>
        <v>4489.0001280000006</v>
      </c>
      <c r="S247" s="177">
        <f t="shared" si="24"/>
        <v>2810.1870720000002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25"/>
        <v>57</v>
      </c>
      <c r="J248" s="175">
        <f t="shared" ca="1" si="26"/>
        <v>25</v>
      </c>
      <c r="K248" s="175">
        <v>1</v>
      </c>
      <c r="L248" s="176">
        <v>1363.2</v>
      </c>
      <c r="M248" s="192">
        <f t="shared" si="27"/>
        <v>0</v>
      </c>
      <c r="N248" s="177"/>
      <c r="O248" s="176"/>
      <c r="P248" s="177">
        <f t="shared" si="21"/>
        <v>1363.2</v>
      </c>
      <c r="Q248" s="178">
        <f t="shared" si="22"/>
        <v>313.536</v>
      </c>
      <c r="R248" s="178">
        <f t="shared" si="23"/>
        <v>1676.7360000000001</v>
      </c>
      <c r="S248" s="177">
        <f t="shared" si="24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25"/>
        <v>35</v>
      </c>
      <c r="J249" s="175">
        <f t="shared" ca="1" si="26"/>
        <v>5</v>
      </c>
      <c r="K249" s="175">
        <v>5</v>
      </c>
      <c r="L249" s="176">
        <v>2920.8719999999998</v>
      </c>
      <c r="M249" s="192">
        <f t="shared" si="27"/>
        <v>584.17439999999999</v>
      </c>
      <c r="N249" s="177"/>
      <c r="O249" s="176"/>
      <c r="P249" s="177">
        <f t="shared" si="21"/>
        <v>3505.0463999999997</v>
      </c>
      <c r="Q249" s="178">
        <f t="shared" si="22"/>
        <v>806.16067199999998</v>
      </c>
      <c r="R249" s="178">
        <f t="shared" si="23"/>
        <v>4311.2070719999992</v>
      </c>
      <c r="S249" s="177">
        <f t="shared" si="24"/>
        <v>2698.8857279999997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25"/>
        <v>47</v>
      </c>
      <c r="J250" s="175">
        <f t="shared" ca="1" si="26"/>
        <v>12</v>
      </c>
      <c r="K250" s="175">
        <v>9</v>
      </c>
      <c r="L250" s="176">
        <v>2669.7360000000003</v>
      </c>
      <c r="M250" s="192">
        <f t="shared" si="27"/>
        <v>533.94720000000007</v>
      </c>
      <c r="N250" s="177"/>
      <c r="O250" s="176"/>
      <c r="P250" s="177">
        <f t="shared" si="21"/>
        <v>3203.6832000000004</v>
      </c>
      <c r="Q250" s="178">
        <f t="shared" si="22"/>
        <v>736.84713600000009</v>
      </c>
      <c r="R250" s="178">
        <f t="shared" si="23"/>
        <v>3940.5303360000007</v>
      </c>
      <c r="S250" s="177">
        <f t="shared" si="24"/>
        <v>2466.8360640000001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25"/>
        <v>32</v>
      </c>
      <c r="J251" s="175">
        <f t="shared" ca="1" si="26"/>
        <v>7</v>
      </c>
      <c r="K251" s="175">
        <v>10</v>
      </c>
      <c r="L251" s="176">
        <v>3200.748</v>
      </c>
      <c r="M251" s="192">
        <f t="shared" si="27"/>
        <v>640.14960000000008</v>
      </c>
      <c r="N251" s="177"/>
      <c r="O251" s="176"/>
      <c r="P251" s="177">
        <f t="shared" si="21"/>
        <v>3840.8976000000002</v>
      </c>
      <c r="Q251" s="178">
        <f t="shared" si="22"/>
        <v>883.40644800000007</v>
      </c>
      <c r="R251" s="178">
        <f t="shared" si="23"/>
        <v>4724.304048</v>
      </c>
      <c r="S251" s="177">
        <f t="shared" si="24"/>
        <v>2957.4911520000001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25"/>
        <v>21</v>
      </c>
      <c r="J252" s="175">
        <f t="shared" ca="1" si="26"/>
        <v>2</v>
      </c>
      <c r="K252" s="175">
        <v>3</v>
      </c>
      <c r="L252" s="176">
        <v>2510.904</v>
      </c>
      <c r="M252" s="192">
        <f t="shared" si="27"/>
        <v>0</v>
      </c>
      <c r="N252" s="177"/>
      <c r="O252" s="176"/>
      <c r="P252" s="177">
        <f t="shared" si="21"/>
        <v>2510.904</v>
      </c>
      <c r="Q252" s="178">
        <f t="shared" si="22"/>
        <v>577.50792000000001</v>
      </c>
      <c r="R252" s="178">
        <f t="shared" si="23"/>
        <v>3088.41192</v>
      </c>
      <c r="S252" s="177">
        <f t="shared" si="24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25"/>
        <v>47</v>
      </c>
      <c r="J253" s="175">
        <f t="shared" ca="1" si="26"/>
        <v>23</v>
      </c>
      <c r="K253" s="175">
        <v>2</v>
      </c>
      <c r="L253" s="176">
        <v>1616.8920000000001</v>
      </c>
      <c r="M253" s="192">
        <f t="shared" si="27"/>
        <v>0</v>
      </c>
      <c r="N253" s="177"/>
      <c r="O253" s="176"/>
      <c r="P253" s="177">
        <f t="shared" si="21"/>
        <v>1616.8920000000001</v>
      </c>
      <c r="Q253" s="178">
        <f t="shared" si="22"/>
        <v>371.88516000000004</v>
      </c>
      <c r="R253" s="178">
        <f t="shared" si="23"/>
        <v>1988.7771600000001</v>
      </c>
      <c r="S253" s="177">
        <f t="shared" si="24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25"/>
        <v>27</v>
      </c>
      <c r="J254" s="175">
        <f t="shared" ca="1" si="26"/>
        <v>18</v>
      </c>
      <c r="K254" s="175">
        <v>1</v>
      </c>
      <c r="L254" s="176">
        <v>2982.8639999999996</v>
      </c>
      <c r="M254" s="192">
        <f t="shared" si="27"/>
        <v>0</v>
      </c>
      <c r="N254" s="177"/>
      <c r="O254" s="176"/>
      <c r="P254" s="177">
        <f t="shared" si="21"/>
        <v>2982.8639999999996</v>
      </c>
      <c r="Q254" s="178">
        <f t="shared" si="22"/>
        <v>686.05871999999988</v>
      </c>
      <c r="R254" s="178">
        <f t="shared" si="23"/>
        <v>3668.9227199999996</v>
      </c>
      <c r="S254" s="177">
        <f t="shared" si="24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25"/>
        <v>36</v>
      </c>
      <c r="J255" s="175">
        <f t="shared" ca="1" si="26"/>
        <v>13</v>
      </c>
      <c r="K255" s="175">
        <v>8</v>
      </c>
      <c r="L255" s="176">
        <v>1706.7839999999999</v>
      </c>
      <c r="M255" s="192">
        <f t="shared" si="27"/>
        <v>341.35680000000002</v>
      </c>
      <c r="N255" s="177"/>
      <c r="O255" s="176"/>
      <c r="P255" s="177">
        <f t="shared" si="21"/>
        <v>2048.1408000000001</v>
      </c>
      <c r="Q255" s="178">
        <f t="shared" si="22"/>
        <v>471.07238400000006</v>
      </c>
      <c r="R255" s="178">
        <f t="shared" si="23"/>
        <v>2519.2131840000002</v>
      </c>
      <c r="S255" s="177">
        <f t="shared" si="24"/>
        <v>1577.0684160000001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25"/>
        <v>41</v>
      </c>
      <c r="J256" s="175">
        <f t="shared" ca="1" si="26"/>
        <v>10</v>
      </c>
      <c r="K256" s="175">
        <v>1</v>
      </c>
      <c r="L256" s="176">
        <v>1958.2079999999999</v>
      </c>
      <c r="M256" s="192">
        <f t="shared" si="27"/>
        <v>0</v>
      </c>
      <c r="N256" s="177"/>
      <c r="O256" s="176"/>
      <c r="P256" s="177">
        <f t="shared" si="21"/>
        <v>1958.2079999999999</v>
      </c>
      <c r="Q256" s="178">
        <f t="shared" si="22"/>
        <v>450.38783999999998</v>
      </c>
      <c r="R256" s="178">
        <f t="shared" si="23"/>
        <v>2408.59584</v>
      </c>
      <c r="S256" s="177">
        <f t="shared" si="24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25"/>
        <v>53</v>
      </c>
      <c r="J257" s="175">
        <f t="shared" ca="1" si="26"/>
        <v>19</v>
      </c>
      <c r="K257" s="175">
        <v>3</v>
      </c>
      <c r="L257" s="176">
        <v>2106.1320000000001</v>
      </c>
      <c r="M257" s="192">
        <f t="shared" si="27"/>
        <v>0</v>
      </c>
      <c r="N257" s="177"/>
      <c r="O257" s="176"/>
      <c r="P257" s="177">
        <f t="shared" si="21"/>
        <v>2106.1320000000001</v>
      </c>
      <c r="Q257" s="178">
        <f t="shared" si="22"/>
        <v>484.41036000000003</v>
      </c>
      <c r="R257" s="178">
        <f t="shared" si="23"/>
        <v>2590.5423599999999</v>
      </c>
      <c r="S257" s="177">
        <f t="shared" si="24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25"/>
        <v>34</v>
      </c>
      <c r="J258" s="175">
        <f t="shared" ca="1" si="26"/>
        <v>6</v>
      </c>
      <c r="K258" s="175">
        <v>7</v>
      </c>
      <c r="L258" s="176">
        <v>2301.4079999999999</v>
      </c>
      <c r="M258" s="192">
        <f t="shared" si="27"/>
        <v>460.28160000000003</v>
      </c>
      <c r="N258" s="177"/>
      <c r="O258" s="176"/>
      <c r="P258" s="177">
        <f t="shared" si="21"/>
        <v>2761.6895999999997</v>
      </c>
      <c r="Q258" s="178">
        <f t="shared" si="22"/>
        <v>635.18860799999993</v>
      </c>
      <c r="R258" s="178">
        <f t="shared" si="23"/>
        <v>3396.8782079999996</v>
      </c>
      <c r="S258" s="177">
        <f t="shared" si="24"/>
        <v>2126.5009919999998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25"/>
        <v>45</v>
      </c>
      <c r="J259" s="175">
        <f t="shared" ca="1" si="26"/>
        <v>22</v>
      </c>
      <c r="K259" s="175">
        <v>6</v>
      </c>
      <c r="L259" s="176">
        <v>2832.72</v>
      </c>
      <c r="M259" s="192">
        <f t="shared" si="27"/>
        <v>566.54399999999998</v>
      </c>
      <c r="N259" s="177"/>
      <c r="O259" s="176"/>
      <c r="P259" s="177">
        <f t="shared" si="21"/>
        <v>3399.2639999999997</v>
      </c>
      <c r="Q259" s="178">
        <f t="shared" si="22"/>
        <v>781.83071999999993</v>
      </c>
      <c r="R259" s="178">
        <f t="shared" si="23"/>
        <v>4181.0947199999991</v>
      </c>
      <c r="S259" s="177">
        <f t="shared" si="24"/>
        <v>2617.4332799999997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25"/>
        <v>53</v>
      </c>
      <c r="J260" s="175">
        <f t="shared" ca="1" si="26"/>
        <v>26</v>
      </c>
      <c r="K260" s="175">
        <v>10</v>
      </c>
      <c r="L260" s="176">
        <v>1268.7239999999999</v>
      </c>
      <c r="M260" s="192">
        <f t="shared" si="27"/>
        <v>253.7448</v>
      </c>
      <c r="N260" s="177"/>
      <c r="O260" s="176"/>
      <c r="P260" s="177">
        <f t="shared" si="21"/>
        <v>1522.4687999999999</v>
      </c>
      <c r="Q260" s="178">
        <f t="shared" si="22"/>
        <v>350.167824</v>
      </c>
      <c r="R260" s="178">
        <f t="shared" si="23"/>
        <v>1872.6366239999998</v>
      </c>
      <c r="S260" s="177">
        <f t="shared" si="24"/>
        <v>1172.300976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25"/>
        <v>56</v>
      </c>
      <c r="J261" s="175">
        <f t="shared" ca="1" si="26"/>
        <v>37</v>
      </c>
      <c r="K261" s="175">
        <v>1</v>
      </c>
      <c r="L261" s="176">
        <v>2509.5840000000003</v>
      </c>
      <c r="M261" s="192">
        <f t="shared" si="27"/>
        <v>0</v>
      </c>
      <c r="N261" s="177"/>
      <c r="O261" s="176"/>
      <c r="P261" s="177">
        <f t="shared" si="21"/>
        <v>2509.5840000000003</v>
      </c>
      <c r="Q261" s="178">
        <f t="shared" si="22"/>
        <v>577.20432000000005</v>
      </c>
      <c r="R261" s="178">
        <f t="shared" si="23"/>
        <v>3086.7883200000006</v>
      </c>
      <c r="S261" s="177">
        <f t="shared" si="24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25"/>
        <v>58</v>
      </c>
      <c r="J262" s="175">
        <f t="shared" ca="1" si="26"/>
        <v>19</v>
      </c>
      <c r="K262" s="175">
        <v>6</v>
      </c>
      <c r="L262" s="176">
        <v>2849.7840000000001</v>
      </c>
      <c r="M262" s="192">
        <f t="shared" si="27"/>
        <v>569.95680000000004</v>
      </c>
      <c r="N262" s="177"/>
      <c r="O262" s="176"/>
      <c r="P262" s="177">
        <f t="shared" si="21"/>
        <v>3419.7408</v>
      </c>
      <c r="Q262" s="178">
        <f t="shared" si="22"/>
        <v>786.54038400000002</v>
      </c>
      <c r="R262" s="178">
        <f t="shared" si="23"/>
        <v>4206.2811840000004</v>
      </c>
      <c r="S262" s="177">
        <f t="shared" si="24"/>
        <v>2633.2004160000001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25"/>
        <v>36</v>
      </c>
      <c r="J263" s="175">
        <f t="shared" ca="1" si="26"/>
        <v>4</v>
      </c>
      <c r="K263" s="175">
        <v>9</v>
      </c>
      <c r="L263" s="176">
        <v>2589.4919999999997</v>
      </c>
      <c r="M263" s="192">
        <f t="shared" si="27"/>
        <v>517.89839999999992</v>
      </c>
      <c r="N263" s="177"/>
      <c r="O263" s="176"/>
      <c r="P263" s="177">
        <f t="shared" si="21"/>
        <v>3107.3903999999998</v>
      </c>
      <c r="Q263" s="178">
        <f t="shared" si="22"/>
        <v>714.699792</v>
      </c>
      <c r="R263" s="178">
        <f t="shared" si="23"/>
        <v>3822.0901919999997</v>
      </c>
      <c r="S263" s="177">
        <f t="shared" si="24"/>
        <v>2392.6906079999999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25"/>
        <v>55</v>
      </c>
      <c r="J264" s="175">
        <f t="shared" ca="1" si="26"/>
        <v>27</v>
      </c>
      <c r="K264" s="175">
        <v>4</v>
      </c>
      <c r="L264" s="176">
        <v>1519.6439999999998</v>
      </c>
      <c r="M264" s="192">
        <f t="shared" si="27"/>
        <v>0</v>
      </c>
      <c r="N264" s="177"/>
      <c r="O264" s="176"/>
      <c r="P264" s="177">
        <f t="shared" si="21"/>
        <v>1519.6439999999998</v>
      </c>
      <c r="Q264" s="178">
        <f t="shared" si="22"/>
        <v>349.51811999999995</v>
      </c>
      <c r="R264" s="178">
        <f t="shared" si="23"/>
        <v>1869.1621199999997</v>
      </c>
      <c r="S264" s="177">
        <f t="shared" si="24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25"/>
        <v>49</v>
      </c>
      <c r="J265" s="175">
        <f t="shared" ca="1" si="26"/>
        <v>28</v>
      </c>
      <c r="K265" s="175">
        <v>5</v>
      </c>
      <c r="L265" s="176">
        <v>2785.944</v>
      </c>
      <c r="M265" s="192">
        <f t="shared" si="27"/>
        <v>557.18880000000001</v>
      </c>
      <c r="N265" s="177"/>
      <c r="O265" s="176"/>
      <c r="P265" s="177">
        <f t="shared" si="21"/>
        <v>3343.1327999999999</v>
      </c>
      <c r="Q265" s="178">
        <f t="shared" si="22"/>
        <v>768.92054399999995</v>
      </c>
      <c r="R265" s="178">
        <f t="shared" si="23"/>
        <v>4112.0533439999999</v>
      </c>
      <c r="S265" s="177">
        <f t="shared" si="24"/>
        <v>2574.2122559999998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25"/>
        <v>37</v>
      </c>
      <c r="J266" s="175">
        <f t="shared" ca="1" si="26"/>
        <v>9</v>
      </c>
      <c r="K266" s="175">
        <v>10</v>
      </c>
      <c r="L266" s="176">
        <v>2624.424</v>
      </c>
      <c r="M266" s="192">
        <f t="shared" si="27"/>
        <v>524.88480000000004</v>
      </c>
      <c r="N266" s="177"/>
      <c r="O266" s="176"/>
      <c r="P266" s="177">
        <f t="shared" si="21"/>
        <v>3149.3087999999998</v>
      </c>
      <c r="Q266" s="178">
        <f t="shared" si="22"/>
        <v>724.34102399999995</v>
      </c>
      <c r="R266" s="178">
        <f t="shared" si="23"/>
        <v>3873.6498239999996</v>
      </c>
      <c r="S266" s="177">
        <f t="shared" si="24"/>
        <v>2424.967776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25"/>
        <v>55</v>
      </c>
      <c r="J267" s="175">
        <f t="shared" ca="1" si="26"/>
        <v>28</v>
      </c>
      <c r="K267" s="175">
        <v>1</v>
      </c>
      <c r="L267" s="176">
        <v>2637.1080000000002</v>
      </c>
      <c r="M267" s="192">
        <f t="shared" si="27"/>
        <v>0</v>
      </c>
      <c r="N267" s="177"/>
      <c r="O267" s="176"/>
      <c r="P267" s="177">
        <f t="shared" ref="P267:P294" si="28">SUM(L267:O267)</f>
        <v>2637.1080000000002</v>
      </c>
      <c r="Q267" s="178">
        <f t="shared" ref="Q267:Q294" si="29">P267*23%</f>
        <v>606.53484000000003</v>
      </c>
      <c r="R267" s="178">
        <f t="shared" ref="R267:R294" si="30">P267+Q267</f>
        <v>3243.6428400000004</v>
      </c>
      <c r="S267" s="177">
        <f t="shared" ref="S267:S294" si="31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32">DATEDIF(E268,$A$3,"y")</f>
        <v>35</v>
      </c>
      <c r="J268" s="175">
        <f t="shared" ref="J268:J294" ca="1" si="33">DATEDIF(H268,$A$3,"y")</f>
        <v>11</v>
      </c>
      <c r="K268" s="175">
        <v>1</v>
      </c>
      <c r="L268" s="176">
        <v>3809.04</v>
      </c>
      <c r="M268" s="192">
        <f t="shared" ref="M268:M294" si="34">IF(K268&gt;=5,L268*$M$5,0)</f>
        <v>0</v>
      </c>
      <c r="N268" s="177"/>
      <c r="O268" s="176"/>
      <c r="P268" s="177">
        <f t="shared" si="28"/>
        <v>3809.04</v>
      </c>
      <c r="Q268" s="178">
        <f t="shared" si="29"/>
        <v>876.07920000000001</v>
      </c>
      <c r="R268" s="178">
        <f t="shared" si="30"/>
        <v>4685.1192000000001</v>
      </c>
      <c r="S268" s="177">
        <f t="shared" si="31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32"/>
        <v>51</v>
      </c>
      <c r="J269" s="175">
        <f t="shared" ca="1" si="33"/>
        <v>28</v>
      </c>
      <c r="K269" s="175">
        <v>9</v>
      </c>
      <c r="L269" s="176">
        <v>2306.9760000000001</v>
      </c>
      <c r="M269" s="192">
        <f t="shared" si="34"/>
        <v>461.39520000000005</v>
      </c>
      <c r="N269" s="177"/>
      <c r="O269" s="176"/>
      <c r="P269" s="177">
        <f t="shared" si="28"/>
        <v>2768.3712</v>
      </c>
      <c r="Q269" s="178">
        <f t="shared" si="29"/>
        <v>636.72537599999998</v>
      </c>
      <c r="R269" s="178">
        <f t="shared" si="30"/>
        <v>3405.0965759999999</v>
      </c>
      <c r="S269" s="177">
        <f t="shared" si="31"/>
        <v>2131.6458240000002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32"/>
        <v>52</v>
      </c>
      <c r="J270" s="175">
        <f t="shared" ca="1" si="33"/>
        <v>30</v>
      </c>
      <c r="K270" s="175">
        <v>6</v>
      </c>
      <c r="L270" s="176">
        <v>2939.076</v>
      </c>
      <c r="M270" s="192">
        <f t="shared" si="34"/>
        <v>587.8152</v>
      </c>
      <c r="N270" s="177"/>
      <c r="O270" s="176"/>
      <c r="P270" s="177">
        <f t="shared" si="28"/>
        <v>3526.8912</v>
      </c>
      <c r="Q270" s="178">
        <f t="shared" si="29"/>
        <v>811.18497600000001</v>
      </c>
      <c r="R270" s="178">
        <f t="shared" si="30"/>
        <v>4338.0761760000005</v>
      </c>
      <c r="S270" s="177">
        <f t="shared" si="31"/>
        <v>2715.706224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32"/>
        <v>39</v>
      </c>
      <c r="J271" s="175">
        <f t="shared" ca="1" si="33"/>
        <v>15</v>
      </c>
      <c r="K271" s="175">
        <v>2</v>
      </c>
      <c r="L271" s="176">
        <v>3750.4080000000004</v>
      </c>
      <c r="M271" s="192">
        <f t="shared" si="34"/>
        <v>0</v>
      </c>
      <c r="N271" s="177"/>
      <c r="O271" s="176"/>
      <c r="P271" s="177">
        <f t="shared" si="28"/>
        <v>3750.4080000000004</v>
      </c>
      <c r="Q271" s="178">
        <f t="shared" si="29"/>
        <v>862.59384000000011</v>
      </c>
      <c r="R271" s="178">
        <f t="shared" si="30"/>
        <v>4613.0018400000008</v>
      </c>
      <c r="S271" s="177">
        <f t="shared" si="31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32"/>
        <v>51</v>
      </c>
      <c r="J272" s="175">
        <f t="shared" ca="1" si="33"/>
        <v>13</v>
      </c>
      <c r="K272" s="175">
        <v>1</v>
      </c>
      <c r="L272" s="176">
        <v>3030.24</v>
      </c>
      <c r="M272" s="192">
        <f t="shared" si="34"/>
        <v>0</v>
      </c>
      <c r="N272" s="177"/>
      <c r="O272" s="176"/>
      <c r="P272" s="177">
        <f t="shared" si="28"/>
        <v>3030.24</v>
      </c>
      <c r="Q272" s="178">
        <f t="shared" si="29"/>
        <v>696.95519999999999</v>
      </c>
      <c r="R272" s="178">
        <f t="shared" si="30"/>
        <v>3727.1951999999997</v>
      </c>
      <c r="S272" s="177">
        <f t="shared" si="31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32"/>
        <v>21</v>
      </c>
      <c r="J273" s="175">
        <f t="shared" ca="1" si="33"/>
        <v>0</v>
      </c>
      <c r="K273" s="175">
        <v>9</v>
      </c>
      <c r="L273" s="176">
        <v>2735.0039999999999</v>
      </c>
      <c r="M273" s="192">
        <f t="shared" si="34"/>
        <v>547.00080000000003</v>
      </c>
      <c r="N273" s="177"/>
      <c r="O273" s="176"/>
      <c r="P273" s="177">
        <f t="shared" si="28"/>
        <v>3282.0047999999997</v>
      </c>
      <c r="Q273" s="178">
        <f t="shared" si="29"/>
        <v>754.86110399999995</v>
      </c>
      <c r="R273" s="178">
        <f t="shared" si="30"/>
        <v>4036.8659039999998</v>
      </c>
      <c r="S273" s="177">
        <f t="shared" si="31"/>
        <v>2527.1436959999996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32"/>
        <v>36</v>
      </c>
      <c r="J274" s="175">
        <f t="shared" ca="1" si="33"/>
        <v>14</v>
      </c>
      <c r="K274" s="175">
        <v>4</v>
      </c>
      <c r="L274" s="176">
        <v>2020.32</v>
      </c>
      <c r="M274" s="192">
        <f t="shared" si="34"/>
        <v>0</v>
      </c>
      <c r="N274" s="177"/>
      <c r="O274" s="176"/>
      <c r="P274" s="177">
        <f t="shared" si="28"/>
        <v>2020.32</v>
      </c>
      <c r="Q274" s="178">
        <f t="shared" si="29"/>
        <v>464.67360000000002</v>
      </c>
      <c r="R274" s="178">
        <f t="shared" si="30"/>
        <v>2484.9935999999998</v>
      </c>
      <c r="S274" s="177">
        <f t="shared" si="31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32"/>
        <v>29</v>
      </c>
      <c r="J275" s="175">
        <f t="shared" ca="1" si="33"/>
        <v>11</v>
      </c>
      <c r="K275" s="175">
        <v>1</v>
      </c>
      <c r="L275" s="176">
        <v>1854.2640000000001</v>
      </c>
      <c r="M275" s="192">
        <f t="shared" si="34"/>
        <v>0</v>
      </c>
      <c r="N275" s="177"/>
      <c r="O275" s="176"/>
      <c r="P275" s="177">
        <f t="shared" si="28"/>
        <v>1854.2640000000001</v>
      </c>
      <c r="Q275" s="178">
        <f t="shared" si="29"/>
        <v>426.48072000000002</v>
      </c>
      <c r="R275" s="178">
        <f t="shared" si="30"/>
        <v>2280.7447200000001</v>
      </c>
      <c r="S275" s="177">
        <f t="shared" si="31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32"/>
        <v>36</v>
      </c>
      <c r="J276" s="175">
        <f t="shared" ca="1" si="33"/>
        <v>6</v>
      </c>
      <c r="K276" s="175">
        <v>9</v>
      </c>
      <c r="L276" s="176">
        <v>2272.5479999999998</v>
      </c>
      <c r="M276" s="192">
        <f t="shared" si="34"/>
        <v>454.50959999999998</v>
      </c>
      <c r="N276" s="177"/>
      <c r="O276" s="176"/>
      <c r="P276" s="177">
        <f t="shared" si="28"/>
        <v>2727.0575999999996</v>
      </c>
      <c r="Q276" s="178">
        <f t="shared" si="29"/>
        <v>627.2232479999999</v>
      </c>
      <c r="R276" s="178">
        <f t="shared" si="30"/>
        <v>3354.2808479999994</v>
      </c>
      <c r="S276" s="177">
        <f t="shared" si="31"/>
        <v>2099.8343519999999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32"/>
        <v>54</v>
      </c>
      <c r="J277" s="175">
        <f t="shared" ca="1" si="33"/>
        <v>12</v>
      </c>
      <c r="K277" s="175">
        <v>7</v>
      </c>
      <c r="L277" s="176">
        <v>1684.9680000000001</v>
      </c>
      <c r="M277" s="192">
        <f t="shared" si="34"/>
        <v>336.99360000000001</v>
      </c>
      <c r="N277" s="177"/>
      <c r="O277" s="176"/>
      <c r="P277" s="177">
        <f t="shared" si="28"/>
        <v>2021.9616000000001</v>
      </c>
      <c r="Q277" s="178">
        <f t="shared" si="29"/>
        <v>465.05116800000002</v>
      </c>
      <c r="R277" s="178">
        <f t="shared" si="30"/>
        <v>2487.0127680000001</v>
      </c>
      <c r="S277" s="177">
        <f t="shared" si="31"/>
        <v>1556.9104320000001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32"/>
        <v>25</v>
      </c>
      <c r="J278" s="175">
        <f t="shared" ca="1" si="33"/>
        <v>6</v>
      </c>
      <c r="K278" s="175">
        <v>9</v>
      </c>
      <c r="L278" s="176">
        <v>1692.7079999999999</v>
      </c>
      <c r="M278" s="192">
        <f t="shared" si="34"/>
        <v>338.54160000000002</v>
      </c>
      <c r="N278" s="177"/>
      <c r="O278" s="176"/>
      <c r="P278" s="177">
        <f t="shared" si="28"/>
        <v>2031.2495999999999</v>
      </c>
      <c r="Q278" s="178">
        <f t="shared" si="29"/>
        <v>467.187408</v>
      </c>
      <c r="R278" s="178">
        <f t="shared" si="30"/>
        <v>2498.4370079999999</v>
      </c>
      <c r="S278" s="177">
        <f t="shared" si="31"/>
        <v>1564.0621919999999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32"/>
        <v>54</v>
      </c>
      <c r="J279" s="175">
        <f t="shared" ca="1" si="33"/>
        <v>13</v>
      </c>
      <c r="K279" s="175">
        <v>1</v>
      </c>
      <c r="L279" s="176">
        <v>3783.5639999999999</v>
      </c>
      <c r="M279" s="192">
        <f t="shared" si="34"/>
        <v>0</v>
      </c>
      <c r="N279" s="177"/>
      <c r="O279" s="176"/>
      <c r="P279" s="177">
        <f t="shared" si="28"/>
        <v>3783.5639999999999</v>
      </c>
      <c r="Q279" s="178">
        <f t="shared" si="29"/>
        <v>870.21972000000005</v>
      </c>
      <c r="R279" s="178">
        <f t="shared" si="30"/>
        <v>4653.7837199999994</v>
      </c>
      <c r="S279" s="177">
        <f t="shared" si="31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32"/>
        <v>47</v>
      </c>
      <c r="J280" s="175">
        <f t="shared" ca="1" si="33"/>
        <v>14</v>
      </c>
      <c r="K280" s="175">
        <v>1</v>
      </c>
      <c r="L280" s="176">
        <v>1456.92</v>
      </c>
      <c r="M280" s="192">
        <f t="shared" si="34"/>
        <v>0</v>
      </c>
      <c r="N280" s="177"/>
      <c r="O280" s="176"/>
      <c r="P280" s="177">
        <f t="shared" si="28"/>
        <v>1456.92</v>
      </c>
      <c r="Q280" s="178">
        <f t="shared" si="29"/>
        <v>335.09160000000003</v>
      </c>
      <c r="R280" s="178">
        <f t="shared" si="30"/>
        <v>1792.0116</v>
      </c>
      <c r="S280" s="177">
        <f t="shared" si="31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32"/>
        <v>53</v>
      </c>
      <c r="J281" s="175">
        <f t="shared" ca="1" si="33"/>
        <v>23</v>
      </c>
      <c r="K281" s="175">
        <v>10</v>
      </c>
      <c r="L281" s="176">
        <v>1388.0160000000001</v>
      </c>
      <c r="M281" s="192">
        <f t="shared" si="34"/>
        <v>277.60320000000002</v>
      </c>
      <c r="N281" s="177"/>
      <c r="O281" s="176"/>
      <c r="P281" s="177">
        <f t="shared" si="28"/>
        <v>1665.6192000000001</v>
      </c>
      <c r="Q281" s="178">
        <f t="shared" si="29"/>
        <v>383.09241600000001</v>
      </c>
      <c r="R281" s="178">
        <f t="shared" si="30"/>
        <v>2048.711616</v>
      </c>
      <c r="S281" s="177">
        <f t="shared" si="31"/>
        <v>1282.5267840000001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32"/>
        <v>53</v>
      </c>
      <c r="J282" s="175">
        <f t="shared" ca="1" si="33"/>
        <v>28</v>
      </c>
      <c r="K282" s="175">
        <v>1</v>
      </c>
      <c r="L282" s="176">
        <v>1916.76</v>
      </c>
      <c r="M282" s="192">
        <f t="shared" si="34"/>
        <v>0</v>
      </c>
      <c r="N282" s="177"/>
      <c r="O282" s="176"/>
      <c r="P282" s="177">
        <f t="shared" si="28"/>
        <v>1916.76</v>
      </c>
      <c r="Q282" s="178">
        <f t="shared" si="29"/>
        <v>440.85480000000001</v>
      </c>
      <c r="R282" s="178">
        <f t="shared" si="30"/>
        <v>2357.6147999999998</v>
      </c>
      <c r="S282" s="177">
        <f t="shared" si="31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32"/>
        <v>37</v>
      </c>
      <c r="J283" s="175">
        <f t="shared" ca="1" si="33"/>
        <v>5</v>
      </c>
      <c r="K283" s="175">
        <v>3</v>
      </c>
      <c r="L283" s="176">
        <v>2525.16</v>
      </c>
      <c r="M283" s="192">
        <f t="shared" si="34"/>
        <v>0</v>
      </c>
      <c r="N283" s="177"/>
      <c r="O283" s="176"/>
      <c r="P283" s="177">
        <f t="shared" si="28"/>
        <v>2525.16</v>
      </c>
      <c r="Q283" s="178">
        <f t="shared" si="29"/>
        <v>580.78679999999997</v>
      </c>
      <c r="R283" s="178">
        <f t="shared" si="30"/>
        <v>3105.9467999999997</v>
      </c>
      <c r="S283" s="177">
        <f t="shared" si="31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32"/>
        <v>49</v>
      </c>
      <c r="J284" s="175">
        <f t="shared" ca="1" si="33"/>
        <v>31</v>
      </c>
      <c r="K284" s="175">
        <v>9</v>
      </c>
      <c r="L284" s="176">
        <v>3463.02</v>
      </c>
      <c r="M284" s="192">
        <f t="shared" si="34"/>
        <v>692.60400000000004</v>
      </c>
      <c r="N284" s="177"/>
      <c r="O284" s="176"/>
      <c r="P284" s="177">
        <f t="shared" si="28"/>
        <v>4155.6239999999998</v>
      </c>
      <c r="Q284" s="178">
        <f t="shared" si="29"/>
        <v>955.79351999999994</v>
      </c>
      <c r="R284" s="178">
        <f t="shared" si="30"/>
        <v>5111.41752</v>
      </c>
      <c r="S284" s="177">
        <f t="shared" si="31"/>
        <v>3199.8304799999996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32"/>
        <v>50</v>
      </c>
      <c r="J285" s="175">
        <f t="shared" ca="1" si="33"/>
        <v>30</v>
      </c>
      <c r="K285" s="175">
        <v>8</v>
      </c>
      <c r="L285" s="176">
        <v>2444.6999999999998</v>
      </c>
      <c r="M285" s="192">
        <f t="shared" si="34"/>
        <v>488.94</v>
      </c>
      <c r="N285" s="177"/>
      <c r="O285" s="176"/>
      <c r="P285" s="177">
        <f t="shared" si="28"/>
        <v>2933.64</v>
      </c>
      <c r="Q285" s="178">
        <f t="shared" si="29"/>
        <v>674.73720000000003</v>
      </c>
      <c r="R285" s="178">
        <f t="shared" si="30"/>
        <v>3608.3771999999999</v>
      </c>
      <c r="S285" s="177">
        <f t="shared" si="31"/>
        <v>2258.9027999999998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32"/>
        <v>31</v>
      </c>
      <c r="J286" s="175">
        <f t="shared" ca="1" si="33"/>
        <v>12</v>
      </c>
      <c r="K286" s="175">
        <v>2</v>
      </c>
      <c r="L286" s="176">
        <v>1921.08</v>
      </c>
      <c r="M286" s="192">
        <f t="shared" si="34"/>
        <v>0</v>
      </c>
      <c r="N286" s="177"/>
      <c r="O286" s="176"/>
      <c r="P286" s="177">
        <f t="shared" si="28"/>
        <v>1921.08</v>
      </c>
      <c r="Q286" s="178">
        <f t="shared" si="29"/>
        <v>441.84840000000003</v>
      </c>
      <c r="R286" s="178">
        <f t="shared" si="30"/>
        <v>2362.9283999999998</v>
      </c>
      <c r="S286" s="177">
        <f t="shared" si="31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32"/>
        <v>35</v>
      </c>
      <c r="J287" s="175">
        <f t="shared" ca="1" si="33"/>
        <v>13</v>
      </c>
      <c r="K287" s="175">
        <v>6</v>
      </c>
      <c r="L287" s="176">
        <v>2011.2359999999999</v>
      </c>
      <c r="M287" s="192">
        <f t="shared" si="34"/>
        <v>402.24720000000002</v>
      </c>
      <c r="N287" s="177"/>
      <c r="O287" s="176"/>
      <c r="P287" s="177">
        <f t="shared" si="28"/>
        <v>2413.4831999999997</v>
      </c>
      <c r="Q287" s="178">
        <f t="shared" si="29"/>
        <v>555.101136</v>
      </c>
      <c r="R287" s="178">
        <f t="shared" si="30"/>
        <v>2968.5843359999999</v>
      </c>
      <c r="S287" s="177">
        <f t="shared" si="31"/>
        <v>1858.3820639999997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32"/>
        <v>36</v>
      </c>
      <c r="J288" s="175">
        <f t="shared" ca="1" si="33"/>
        <v>10</v>
      </c>
      <c r="K288" s="175">
        <v>3</v>
      </c>
      <c r="L288" s="176">
        <v>3571.2360000000003</v>
      </c>
      <c r="M288" s="192">
        <f t="shared" si="34"/>
        <v>0</v>
      </c>
      <c r="N288" s="177"/>
      <c r="O288" s="176"/>
      <c r="P288" s="177">
        <f t="shared" si="28"/>
        <v>3571.2360000000003</v>
      </c>
      <c r="Q288" s="178">
        <f t="shared" si="29"/>
        <v>821.3842800000001</v>
      </c>
      <c r="R288" s="178">
        <f t="shared" si="30"/>
        <v>4392.6202800000001</v>
      </c>
      <c r="S288" s="177">
        <f t="shared" si="31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32"/>
        <v>53</v>
      </c>
      <c r="J289" s="175">
        <f t="shared" ca="1" si="33"/>
        <v>34</v>
      </c>
      <c r="K289" s="175">
        <v>6</v>
      </c>
      <c r="L289" s="176">
        <v>2762.76</v>
      </c>
      <c r="M289" s="192">
        <f t="shared" si="34"/>
        <v>552.55200000000002</v>
      </c>
      <c r="N289" s="177"/>
      <c r="O289" s="176"/>
      <c r="P289" s="177">
        <f t="shared" si="28"/>
        <v>3315.3120000000004</v>
      </c>
      <c r="Q289" s="178">
        <f t="shared" si="29"/>
        <v>762.52176000000009</v>
      </c>
      <c r="R289" s="178">
        <f t="shared" si="30"/>
        <v>4077.8337600000004</v>
      </c>
      <c r="S289" s="177">
        <f t="shared" si="31"/>
        <v>2552.7902400000003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32"/>
        <v>51</v>
      </c>
      <c r="J290" s="175">
        <f t="shared" ca="1" si="33"/>
        <v>24</v>
      </c>
      <c r="K290" s="175">
        <v>9</v>
      </c>
      <c r="L290" s="176">
        <v>1663.104</v>
      </c>
      <c r="M290" s="192">
        <f t="shared" si="34"/>
        <v>332.62080000000003</v>
      </c>
      <c r="N290" s="177"/>
      <c r="O290" s="176"/>
      <c r="P290" s="177">
        <f t="shared" si="28"/>
        <v>1995.7248</v>
      </c>
      <c r="Q290" s="178">
        <f t="shared" si="29"/>
        <v>459.016704</v>
      </c>
      <c r="R290" s="178">
        <f t="shared" si="30"/>
        <v>2454.7415040000001</v>
      </c>
      <c r="S290" s="177">
        <f t="shared" si="31"/>
        <v>1536.7080959999998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32"/>
        <v>55</v>
      </c>
      <c r="J291" s="175">
        <f t="shared" ca="1" si="33"/>
        <v>28</v>
      </c>
      <c r="K291" s="175">
        <v>8</v>
      </c>
      <c r="L291" s="176">
        <v>2005.5360000000001</v>
      </c>
      <c r="M291" s="192">
        <f t="shared" si="34"/>
        <v>401.10720000000003</v>
      </c>
      <c r="N291" s="177"/>
      <c r="O291" s="176"/>
      <c r="P291" s="177">
        <f t="shared" si="28"/>
        <v>2406.6432</v>
      </c>
      <c r="Q291" s="178">
        <f t="shared" si="29"/>
        <v>553.52793600000007</v>
      </c>
      <c r="R291" s="178">
        <f t="shared" si="30"/>
        <v>2960.1711359999999</v>
      </c>
      <c r="S291" s="177">
        <f t="shared" si="31"/>
        <v>1853.115264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32"/>
        <v>27</v>
      </c>
      <c r="J292" s="175">
        <f t="shared" ca="1" si="33"/>
        <v>4</v>
      </c>
      <c r="K292" s="175">
        <v>7</v>
      </c>
      <c r="L292" s="176">
        <v>2787.2159999999999</v>
      </c>
      <c r="M292" s="192">
        <f t="shared" si="34"/>
        <v>557.44320000000005</v>
      </c>
      <c r="N292" s="177"/>
      <c r="O292" s="176"/>
      <c r="P292" s="177">
        <f t="shared" si="28"/>
        <v>3344.6592000000001</v>
      </c>
      <c r="Q292" s="178">
        <f t="shared" si="29"/>
        <v>769.27161599999999</v>
      </c>
      <c r="R292" s="178">
        <f t="shared" si="30"/>
        <v>4113.930816</v>
      </c>
      <c r="S292" s="177">
        <f t="shared" si="31"/>
        <v>2575.3875840000001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32"/>
        <v>21</v>
      </c>
      <c r="J293" s="175">
        <f t="shared" ca="1" si="33"/>
        <v>0</v>
      </c>
      <c r="K293" s="175">
        <v>5</v>
      </c>
      <c r="L293" s="176">
        <v>1219.248</v>
      </c>
      <c r="M293" s="192">
        <f t="shared" si="34"/>
        <v>243.84960000000001</v>
      </c>
      <c r="N293" s="177"/>
      <c r="O293" s="176"/>
      <c r="P293" s="177">
        <f t="shared" si="28"/>
        <v>1463.0976000000001</v>
      </c>
      <c r="Q293" s="178">
        <f t="shared" si="29"/>
        <v>336.51244800000001</v>
      </c>
      <c r="R293" s="178">
        <f t="shared" si="30"/>
        <v>1799.610048</v>
      </c>
      <c r="S293" s="177">
        <f t="shared" si="31"/>
        <v>1126.5851520000001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32"/>
        <v>53</v>
      </c>
      <c r="J294" s="185">
        <f t="shared" ca="1" si="33"/>
        <v>15</v>
      </c>
      <c r="K294" s="185">
        <v>1</v>
      </c>
      <c r="L294" s="186">
        <v>3330.18</v>
      </c>
      <c r="M294" s="192">
        <f t="shared" si="34"/>
        <v>0</v>
      </c>
      <c r="N294" s="187"/>
      <c r="O294" s="186"/>
      <c r="P294" s="187">
        <f t="shared" si="28"/>
        <v>3330.18</v>
      </c>
      <c r="Q294" s="188">
        <f t="shared" si="29"/>
        <v>765.94140000000004</v>
      </c>
      <c r="R294" s="188">
        <f t="shared" si="30"/>
        <v>4096.1214</v>
      </c>
      <c r="S294" s="187">
        <f t="shared" si="31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7" t="s">
        <v>395</v>
      </c>
      <c r="B1" s="207"/>
      <c r="C1" s="207"/>
      <c r="D1" s="207"/>
      <c r="E1" s="207"/>
      <c r="F1" s="207"/>
      <c r="G1" s="207"/>
      <c r="H1" s="207"/>
      <c r="I1" s="207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8" t="s">
        <v>208</v>
      </c>
      <c r="B1" s="209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8" t="s">
        <v>206</v>
      </c>
      <c r="B8" s="209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8" t="s">
        <v>208</v>
      </c>
      <c r="B1" s="209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8" t="s">
        <v>203</v>
      </c>
      <c r="B6" s="209"/>
      <c r="D6" s="210" t="s">
        <v>205</v>
      </c>
      <c r="E6" s="211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8" t="s">
        <v>206</v>
      </c>
      <c r="B22" s="209"/>
      <c r="D22" s="210" t="s">
        <v>209</v>
      </c>
      <c r="E22" s="211"/>
      <c r="F22" s="211"/>
      <c r="G22" s="211"/>
    </row>
    <row r="23" spans="1:12" x14ac:dyDescent="0.2">
      <c r="B23" s="13" t="s">
        <v>207</v>
      </c>
      <c r="D23" s="13" t="s">
        <v>226</v>
      </c>
      <c r="E23" s="13" t="s">
        <v>227</v>
      </c>
      <c r="F23" s="214" t="s">
        <v>225</v>
      </c>
      <c r="G23" s="215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2" t="s">
        <v>219</v>
      </c>
      <c r="G24" s="213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2" t="s">
        <v>220</v>
      </c>
      <c r="G25" s="213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2" t="s">
        <v>221</v>
      </c>
      <c r="G26" s="213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2" t="s">
        <v>222</v>
      </c>
      <c r="G27" s="213"/>
    </row>
    <row r="28" spans="1:12" x14ac:dyDescent="0.2">
      <c r="D28" s="7" t="s">
        <v>212</v>
      </c>
      <c r="E28" s="20"/>
      <c r="F28" s="212">
        <v>11</v>
      </c>
      <c r="G28" s="213"/>
    </row>
    <row r="29" spans="1:12" x14ac:dyDescent="0.2">
      <c r="D29" s="7" t="s">
        <v>213</v>
      </c>
      <c r="E29" s="20"/>
      <c r="F29" s="212" t="s">
        <v>223</v>
      </c>
      <c r="G29" s="213"/>
    </row>
    <row r="30" spans="1:12" x14ac:dyDescent="0.2">
      <c r="D30" s="7" t="s">
        <v>214</v>
      </c>
      <c r="E30" s="20"/>
      <c r="F30" s="212" t="s">
        <v>222</v>
      </c>
      <c r="G30" s="213"/>
    </row>
    <row r="31" spans="1:12" x14ac:dyDescent="0.2">
      <c r="D31" s="7" t="s">
        <v>217</v>
      </c>
      <c r="E31" s="20"/>
      <c r="F31" s="212" t="s">
        <v>224</v>
      </c>
      <c r="G31" s="213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2020-03-31T16:02:22Z</dcterms:modified>
</cp:coreProperties>
</file>